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0" yWindow="2385" windowWidth="18195" windowHeight="5745" activeTab="2"/>
  </bookViews>
  <sheets>
    <sheet name="Start" sheetId="3" r:id="rId1"/>
    <sheet name="Part-I" sheetId="1" r:id="rId2"/>
    <sheet name="Part-II" sheetId="8" r:id="rId3"/>
    <sheet name="Summary" sheetId="7" r:id="rId4"/>
  </sheets>
  <calcPr calcId="124519"/>
</workbook>
</file>

<file path=xl/calcChain.xml><?xml version="1.0" encoding="utf-8"?>
<calcChain xmlns="http://schemas.openxmlformats.org/spreadsheetml/2006/main">
  <c r="E19" i="8"/>
  <c r="E8"/>
  <c r="F8" s="1"/>
  <c r="H8" s="1"/>
  <c r="H9" s="1"/>
  <c r="F9" s="1"/>
  <c r="D9" i="7" s="1"/>
  <c r="D10" s="1"/>
  <c r="B4" i="8"/>
  <c r="A3"/>
  <c r="A2"/>
  <c r="A1"/>
  <c r="E8" i="1"/>
  <c r="F8" s="1"/>
  <c r="H8" s="1"/>
  <c r="H9" s="1"/>
  <c r="F9" s="1"/>
  <c r="D6" i="7" s="1"/>
  <c r="D7" s="1"/>
  <c r="D17" i="3"/>
  <c r="E19" i="1"/>
  <c r="B4" i="7"/>
  <c r="D19"/>
  <c r="A2" i="1"/>
  <c r="A3"/>
  <c r="A3" i="7"/>
  <c r="A2"/>
  <c r="B4" i="1"/>
  <c r="A1"/>
  <c r="A1" i="7"/>
  <c r="I6" l="1"/>
</calcChain>
</file>

<file path=xl/sharedStrings.xml><?xml version="1.0" encoding="utf-8"?>
<sst xmlns="http://schemas.openxmlformats.org/spreadsheetml/2006/main" count="47" uniqueCount="31">
  <si>
    <t>SL No</t>
  </si>
  <si>
    <t>Quantity</t>
  </si>
  <si>
    <t>Quote Per Unit</t>
  </si>
  <si>
    <t>Total</t>
  </si>
  <si>
    <t>This is to certify that hard copy  matches exactly with soft copy that is being submitted</t>
  </si>
  <si>
    <t>Signature of Vendor/Vendor's Representative</t>
  </si>
  <si>
    <t>Date:</t>
  </si>
  <si>
    <t>Enter Bidder Name</t>
  </si>
  <si>
    <t>Instructions related to entering quotes</t>
  </si>
  <si>
    <t xml:space="preserve"> 1. Excel Cells where Bidder has to input values, are unlocked.</t>
  </si>
  <si>
    <t>Penalty of Rs. 10000/- for irregularity will be charged and recovered from EMD, for non compliance of following requirements:</t>
  </si>
  <si>
    <t>Signature of Vendor/Vendor's  Representative</t>
  </si>
  <si>
    <t xml:space="preserve"> 1. If commercial bid is not spirally bound</t>
  </si>
  <si>
    <t xml:space="preserve"> 2. If pages of commercial bid are not numbered.</t>
  </si>
  <si>
    <t xml:space="preserve"> 3. Any any other relevant information is not complied as per RFP document.</t>
  </si>
  <si>
    <t>Part-I Quote</t>
  </si>
  <si>
    <t>TCO</t>
  </si>
  <si>
    <t>Annual cost</t>
  </si>
  <si>
    <t>Bidder Name:</t>
  </si>
  <si>
    <t xml:space="preserve">Date      : </t>
  </si>
  <si>
    <t>Renewal of ATS  for the MySQL Products</t>
  </si>
  <si>
    <t>RFP Ref: LIC/CO/IT-SD/ MySQL/ATS/2019-20/01 Dated : 12/12/2019</t>
  </si>
  <si>
    <t>Product</t>
  </si>
  <si>
    <t>Unlimited</t>
  </si>
  <si>
    <t>Total Amount for 3 years</t>
  </si>
  <si>
    <t xml:space="preserve"> Indicative Commercial Bid  Annexure-9</t>
  </si>
  <si>
    <t>Total Amount for 1 years</t>
  </si>
  <si>
    <t>Part-II Quote</t>
  </si>
  <si>
    <t>Part-1 MySQL Renewal of ATS Charges For 1 Year</t>
  </si>
  <si>
    <t>Part-II MySQL Renewal of ATS Charges for 3 years (Yearly Payment in Advance) YoY</t>
  </si>
  <si>
    <t>MySQL Enterprise Edition Subscription (1-4 Socket Server ) ULA &amp; MySQL Enterprise Edition Subscription (5+ Socket Server) ULA</t>
  </si>
</sst>
</file>

<file path=xl/styles.xml><?xml version="1.0" encoding="utf-8"?>
<styleSheet xmlns="http://schemas.openxmlformats.org/spreadsheetml/2006/main">
  <numFmts count="2">
    <numFmt numFmtId="164" formatCode="[$-409]General"/>
    <numFmt numFmtId="165" formatCode="dd/mm/yyyy;@"/>
  </numFmts>
  <fonts count="13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0"/>
      <name val="Arial"/>
      <family val="2"/>
    </font>
    <font>
      <b/>
      <sz val="10"/>
      <name val="Segoe UI"/>
      <family val="2"/>
    </font>
    <font>
      <sz val="10"/>
      <name val="Segoe UI"/>
      <family val="2"/>
    </font>
    <font>
      <b/>
      <sz val="10"/>
      <color indexed="8"/>
      <name val="Segoe U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b/>
      <sz val="10"/>
      <color rgb="FFFF0000"/>
      <name val="Segoe UI"/>
      <family val="2"/>
    </font>
    <font>
      <sz val="10"/>
      <color rgb="FFFF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164" fontId="7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1" fillId="0" borderId="0"/>
    <xf numFmtId="0" fontId="1" fillId="0" borderId="0"/>
  </cellStyleXfs>
  <cellXfs count="86">
    <xf numFmtId="0" fontId="0" fillId="0" borderId="0" xfId="0"/>
    <xf numFmtId="0" fontId="3" fillId="2" borderId="1" xfId="4" applyFont="1" applyFill="1" applyBorder="1" applyAlignment="1">
      <alignment vertical="center" wrapText="1"/>
    </xf>
    <xf numFmtId="0" fontId="4" fillId="2" borderId="0" xfId="4" applyFont="1" applyFill="1" applyBorder="1" applyAlignment="1">
      <alignment vertical="center" wrapText="1"/>
    </xf>
    <xf numFmtId="0" fontId="3" fillId="2" borderId="2" xfId="4" applyFont="1" applyFill="1" applyBorder="1" applyAlignment="1">
      <alignment vertical="center" wrapText="1"/>
    </xf>
    <xf numFmtId="0" fontId="4" fillId="2" borderId="3" xfId="4" applyFont="1" applyFill="1" applyBorder="1" applyAlignment="1">
      <alignment vertical="center" wrapText="1"/>
    </xf>
    <xf numFmtId="0" fontId="4" fillId="2" borderId="1" xfId="4" applyFont="1" applyFill="1" applyBorder="1" applyAlignment="1">
      <alignment vertical="center" wrapText="1"/>
    </xf>
    <xf numFmtId="0" fontId="9" fillId="0" borderId="0" xfId="0" applyFont="1"/>
    <xf numFmtId="0" fontId="9" fillId="0" borderId="4" xfId="0" applyFont="1" applyBorder="1"/>
    <xf numFmtId="0" fontId="9" fillId="0" borderId="0" xfId="0" applyFont="1" applyBorder="1"/>
    <xf numFmtId="0" fontId="9" fillId="0" borderId="5" xfId="0" applyFont="1" applyBorder="1"/>
    <xf numFmtId="0" fontId="10" fillId="0" borderId="0" xfId="0" applyFont="1" applyBorder="1" applyAlignment="1">
      <alignment wrapText="1"/>
    </xf>
    <xf numFmtId="0" fontId="10" fillId="0" borderId="6" xfId="0" applyFont="1" applyBorder="1"/>
    <xf numFmtId="0" fontId="10" fillId="0" borderId="0" xfId="0" applyFont="1" applyBorder="1" applyAlignment="1">
      <alignment horizontal="right"/>
    </xf>
    <xf numFmtId="0" fontId="9" fillId="0" borderId="7" xfId="0" applyFont="1" applyBorder="1"/>
    <xf numFmtId="0" fontId="9" fillId="0" borderId="8" xfId="0" applyFont="1" applyBorder="1"/>
    <xf numFmtId="0" fontId="9" fillId="0" borderId="9" xfId="0" applyFont="1" applyBorder="1"/>
    <xf numFmtId="0" fontId="10" fillId="0" borderId="0" xfId="0" applyFont="1" applyBorder="1" applyAlignment="1">
      <alignment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0" fontId="10" fillId="3" borderId="10" xfId="0" applyFont="1" applyFill="1" applyBorder="1" applyAlignment="1" applyProtection="1">
      <alignment horizontal="center" vertical="center"/>
    </xf>
    <xf numFmtId="0" fontId="3" fillId="3" borderId="10" xfId="7" applyFont="1" applyFill="1" applyBorder="1" applyAlignment="1" applyProtection="1">
      <alignment horizontal="center" vertical="center" wrapText="1"/>
    </xf>
    <xf numFmtId="0" fontId="10" fillId="3" borderId="10" xfId="3" applyFont="1" applyFill="1" applyBorder="1" applyAlignment="1" applyProtection="1">
      <alignment horizontal="center" vertical="center"/>
    </xf>
    <xf numFmtId="0" fontId="10" fillId="3" borderId="10" xfId="3" applyFont="1" applyFill="1" applyBorder="1" applyAlignment="1" applyProtection="1">
      <alignment horizontal="center" vertical="center" wrapText="1"/>
    </xf>
    <xf numFmtId="0" fontId="9" fillId="0" borderId="0" xfId="3" applyFont="1" applyProtection="1"/>
    <xf numFmtId="0" fontId="9" fillId="0" borderId="0" xfId="7" applyFont="1" applyAlignment="1" applyProtection="1">
      <alignment wrapText="1"/>
    </xf>
    <xf numFmtId="0" fontId="9" fillId="0" borderId="10" xfId="0" applyFont="1" applyBorder="1"/>
    <xf numFmtId="0" fontId="5" fillId="0" borderId="10" xfId="3" applyFont="1" applyFill="1" applyBorder="1" applyAlignment="1" applyProtection="1">
      <alignment wrapText="1"/>
    </xf>
    <xf numFmtId="0" fontId="5" fillId="0" borderId="0" xfId="0" applyFont="1" applyFill="1" applyBorder="1" applyAlignment="1" applyProtection="1"/>
    <xf numFmtId="0" fontId="4" fillId="0" borderId="0" xfId="0" applyFont="1" applyAlignment="1" applyProtection="1"/>
    <xf numFmtId="0" fontId="3" fillId="0" borderId="0" xfId="0" applyFont="1" applyProtection="1"/>
    <xf numFmtId="0" fontId="4" fillId="0" borderId="0" xfId="0" applyFont="1" applyFill="1" applyBorder="1" applyAlignment="1" applyProtection="1">
      <alignment horizontal="center" wrapText="1"/>
    </xf>
    <xf numFmtId="0" fontId="4" fillId="0" borderId="0" xfId="7" applyFont="1" applyAlignment="1" applyProtection="1">
      <alignment wrapText="1"/>
    </xf>
    <xf numFmtId="1" fontId="4" fillId="0" borderId="0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wrapText="1"/>
    </xf>
    <xf numFmtId="0" fontId="3" fillId="0" borderId="0" xfId="7" applyFont="1" applyAlignment="1" applyProtection="1">
      <alignment wrapText="1"/>
    </xf>
    <xf numFmtId="0" fontId="9" fillId="0" borderId="10" xfId="0" applyFont="1" applyBorder="1" applyAlignment="1" applyProtection="1">
      <alignment horizontal="left" vertical="top"/>
    </xf>
    <xf numFmtId="0" fontId="9" fillId="0" borderId="10" xfId="7" applyFont="1" applyFill="1" applyBorder="1" applyAlignment="1" applyProtection="1">
      <alignment vertical="top" wrapText="1"/>
    </xf>
    <xf numFmtId="0" fontId="9" fillId="4" borderId="10" xfId="0" applyNumberFormat="1" applyFont="1" applyFill="1" applyBorder="1" applyAlignment="1" applyProtection="1">
      <alignment vertical="top"/>
      <protection locked="0" hidden="1"/>
    </xf>
    <xf numFmtId="1" fontId="9" fillId="0" borderId="10" xfId="7" applyNumberFormat="1" applyFont="1" applyBorder="1" applyAlignment="1" applyProtection="1">
      <alignment vertical="top" wrapText="1"/>
      <protection hidden="1"/>
    </xf>
    <xf numFmtId="0" fontId="4" fillId="0" borderId="10" xfId="0" applyFont="1" applyBorder="1" applyAlignment="1" applyProtection="1">
      <alignment horizontal="right"/>
      <protection hidden="1"/>
    </xf>
    <xf numFmtId="0" fontId="9" fillId="0" borderId="0" xfId="0" applyFont="1"/>
    <xf numFmtId="0" fontId="11" fillId="0" borderId="0" xfId="0" applyFont="1" applyFill="1" applyBorder="1" applyAlignment="1" applyProtection="1">
      <alignment horizontal="left" vertical="top" wrapText="1"/>
    </xf>
    <xf numFmtId="0" fontId="3" fillId="2" borderId="11" xfId="4" applyFont="1" applyFill="1" applyBorder="1" applyAlignment="1">
      <alignment vertical="center"/>
    </xf>
    <xf numFmtId="0" fontId="10" fillId="0" borderId="12" xfId="0" applyFont="1" applyBorder="1" applyAlignment="1">
      <alignment horizontal="right"/>
    </xf>
    <xf numFmtId="0" fontId="9" fillId="0" borderId="12" xfId="0" applyFont="1" applyBorder="1"/>
    <xf numFmtId="0" fontId="10" fillId="0" borderId="11" xfId="0" applyFont="1" applyBorder="1" applyAlignment="1">
      <alignment horizontal="right"/>
    </xf>
    <xf numFmtId="0" fontId="3" fillId="0" borderId="13" xfId="7" applyFont="1" applyBorder="1" applyAlignment="1" applyProtection="1">
      <alignment wrapText="1"/>
    </xf>
    <xf numFmtId="0" fontId="3" fillId="0" borderId="2" xfId="0" applyFont="1" applyBorder="1" applyAlignment="1" applyProtection="1">
      <alignment wrapText="1"/>
    </xf>
    <xf numFmtId="0" fontId="0" fillId="0" borderId="14" xfId="0" applyBorder="1"/>
    <xf numFmtId="0" fontId="0" fillId="0" borderId="12" xfId="0" applyBorder="1"/>
    <xf numFmtId="0" fontId="9" fillId="0" borderId="10" xfId="0" applyNumberFormat="1" applyFont="1" applyFill="1" applyBorder="1" applyAlignment="1" applyProtection="1">
      <alignment vertical="top"/>
      <protection hidden="1"/>
    </xf>
    <xf numFmtId="0" fontId="10" fillId="0" borderId="0" xfId="0" applyFont="1" applyBorder="1"/>
    <xf numFmtId="49" fontId="10" fillId="0" borderId="0" xfId="0" applyNumberFormat="1" applyFont="1" applyBorder="1" applyAlignment="1" applyProtection="1">
      <alignment horizontal="left"/>
      <protection hidden="1"/>
    </xf>
    <xf numFmtId="0" fontId="3" fillId="0" borderId="0" xfId="0" applyFont="1" applyFill="1" applyBorder="1" applyAlignment="1" applyProtection="1">
      <alignment horizontal="left" vertical="center" wrapText="1"/>
    </xf>
    <xf numFmtId="165" fontId="3" fillId="0" borderId="10" xfId="7" applyNumberFormat="1" applyFont="1" applyBorder="1" applyAlignment="1" applyProtection="1">
      <alignment horizontal="left" wrapText="1"/>
      <protection hidden="1"/>
    </xf>
    <xf numFmtId="165" fontId="3" fillId="0" borderId="0" xfId="7" applyNumberFormat="1" applyFont="1" applyAlignment="1" applyProtection="1">
      <alignment horizontal="left" wrapText="1"/>
      <protection hidden="1"/>
    </xf>
    <xf numFmtId="0" fontId="9" fillId="0" borderId="0" xfId="0" applyFont="1" applyProtection="1">
      <protection hidden="1"/>
    </xf>
    <xf numFmtId="0" fontId="9" fillId="0" borderId="0" xfId="7" applyFont="1" applyAlignment="1" applyProtection="1">
      <alignment wrapText="1"/>
      <protection hidden="1"/>
    </xf>
    <xf numFmtId="0" fontId="9" fillId="0" borderId="0" xfId="0" applyFont="1" applyAlignment="1"/>
    <xf numFmtId="0" fontId="9" fillId="0" borderId="0" xfId="7" applyFont="1" applyFill="1" applyAlignment="1" applyProtection="1">
      <alignment wrapText="1"/>
      <protection hidden="1"/>
    </xf>
    <xf numFmtId="165" fontId="10" fillId="0" borderId="14" xfId="0" applyNumberFormat="1" applyFont="1" applyBorder="1" applyAlignment="1" applyProtection="1">
      <alignment horizontal="left" vertical="center"/>
      <protection hidden="1"/>
    </xf>
    <xf numFmtId="0" fontId="8" fillId="0" borderId="13" xfId="0" applyFont="1" applyBorder="1" applyAlignment="1">
      <alignment horizontal="center"/>
    </xf>
    <xf numFmtId="0" fontId="0" fillId="0" borderId="2" xfId="0" applyBorder="1" applyAlignment="1">
      <alignment horizontal="right"/>
    </xf>
    <xf numFmtId="0" fontId="8" fillId="0" borderId="10" xfId="0" applyFont="1" applyBorder="1" applyAlignment="1" applyProtection="1">
      <alignment horizontal="center"/>
    </xf>
    <xf numFmtId="0" fontId="0" fillId="0" borderId="10" xfId="0" applyBorder="1" applyAlignment="1" applyProtection="1">
      <alignment horizontal="right"/>
      <protection hidden="1"/>
    </xf>
    <xf numFmtId="0" fontId="12" fillId="0" borderId="10" xfId="0" applyFont="1" applyFill="1" applyBorder="1" applyProtection="1">
      <protection locked="0" hidden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wrapText="1"/>
    </xf>
    <xf numFmtId="0" fontId="10" fillId="0" borderId="15" xfId="0" applyFont="1" applyBorder="1" applyAlignment="1">
      <alignment horizontal="left"/>
    </xf>
    <xf numFmtId="0" fontId="10" fillId="0" borderId="16" xfId="0" applyFont="1" applyBorder="1" applyAlignment="1">
      <alignment horizontal="left"/>
    </xf>
    <xf numFmtId="0" fontId="10" fillId="0" borderId="17" xfId="0" applyFont="1" applyBorder="1" applyAlignment="1">
      <alignment horizontal="left"/>
    </xf>
    <xf numFmtId="0" fontId="10" fillId="0" borderId="10" xfId="0" applyFont="1" applyBorder="1" applyAlignment="1">
      <alignment horizontal="center"/>
    </xf>
    <xf numFmtId="0" fontId="3" fillId="0" borderId="10" xfId="0" applyFont="1" applyFill="1" applyBorder="1" applyAlignment="1" applyProtection="1">
      <alignment horizontal="left" vertical="center" wrapText="1"/>
      <protection hidden="1"/>
    </xf>
    <xf numFmtId="0" fontId="3" fillId="0" borderId="10" xfId="0" applyFont="1" applyFill="1" applyBorder="1" applyAlignment="1" applyProtection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3" fillId="0" borderId="6" xfId="0" applyFont="1" applyFill="1" applyBorder="1" applyAlignment="1" applyProtection="1">
      <alignment horizontal="left" vertical="center" wrapText="1"/>
      <protection hidden="1"/>
    </xf>
    <xf numFmtId="0" fontId="3" fillId="0" borderId="18" xfId="0" applyFont="1" applyFill="1" applyBorder="1" applyAlignment="1" applyProtection="1">
      <alignment horizontal="left" vertical="center" wrapText="1"/>
      <protection hidden="1"/>
    </xf>
    <xf numFmtId="0" fontId="3" fillId="0" borderId="19" xfId="0" applyFont="1" applyFill="1" applyBorder="1" applyAlignment="1" applyProtection="1">
      <alignment horizontal="left" vertical="center" wrapText="1"/>
      <protection hidden="1"/>
    </xf>
    <xf numFmtId="0" fontId="5" fillId="0" borderId="10" xfId="3" applyFont="1" applyBorder="1" applyAlignment="1" applyProtection="1">
      <alignment vertical="top" wrapText="1"/>
    </xf>
  </cellXfs>
  <cellStyles count="9">
    <cellStyle name="Excel Built-in Normal" xfId="1"/>
    <cellStyle name="Normal" xfId="0" builtinId="0"/>
    <cellStyle name="Normal 2" xfId="2"/>
    <cellStyle name="Normal 3" xfId="3"/>
    <cellStyle name="Normal 3 2" xfId="4"/>
    <cellStyle name="Normal 3 3" xfId="5"/>
    <cellStyle name="Normal 3_Technical specs for RFP 2013" xfId="6"/>
    <cellStyle name="Normal_Part II items" xfId="7"/>
    <cellStyle name="Style 1" xfId="8"/>
  </cellStyles>
  <dxfs count="4">
    <dxf>
      <font>
        <b/>
        <i val="0"/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31"/>
        </patternFill>
      </fill>
    </dxf>
    <dxf>
      <font>
        <b/>
        <i val="0"/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31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F26"/>
  <sheetViews>
    <sheetView workbookViewId="0">
      <selection activeCell="D22" sqref="D22"/>
    </sheetView>
  </sheetViews>
  <sheetFormatPr defaultColWidth="9.125" defaultRowHeight="14.25"/>
  <cols>
    <col min="1" max="2" width="9.125" style="6"/>
    <col min="3" max="3" width="22.5" style="6" customWidth="1"/>
    <col min="4" max="4" width="77.375" style="6" bestFit="1" customWidth="1"/>
    <col min="5" max="5" width="26" style="6" customWidth="1"/>
    <col min="6" max="16384" width="9.125" style="6"/>
  </cols>
  <sheetData>
    <row r="2" spans="2:6">
      <c r="B2" s="69" t="s">
        <v>25</v>
      </c>
      <c r="C2" s="70"/>
      <c r="D2" s="70"/>
      <c r="E2" s="71"/>
    </row>
    <row r="3" spans="2:6">
      <c r="B3" s="7"/>
      <c r="C3" s="8"/>
      <c r="D3" s="8"/>
      <c r="E3" s="9"/>
    </row>
    <row r="4" spans="2:6" ht="15" customHeight="1">
      <c r="B4" s="68" t="s">
        <v>20</v>
      </c>
      <c r="C4" s="68"/>
      <c r="D4" s="68"/>
      <c r="E4" s="68"/>
      <c r="F4" s="10"/>
    </row>
    <row r="5" spans="2:6" ht="15" customHeight="1">
      <c r="B5" s="65" t="s">
        <v>21</v>
      </c>
      <c r="C5" s="66"/>
      <c r="D5" s="66"/>
      <c r="E5" s="67"/>
    </row>
    <row r="6" spans="2:6">
      <c r="B6" s="7"/>
      <c r="C6" s="8"/>
      <c r="D6" s="8"/>
      <c r="E6" s="9"/>
    </row>
    <row r="7" spans="2:6">
      <c r="B7" s="7"/>
      <c r="C7" s="11" t="s">
        <v>7</v>
      </c>
      <c r="D7" s="64"/>
      <c r="E7" s="9"/>
    </row>
    <row r="8" spans="2:6" ht="15" thickBot="1">
      <c r="B8" s="7"/>
      <c r="C8" s="8"/>
      <c r="D8" s="41" t="s">
        <v>8</v>
      </c>
      <c r="E8" s="9"/>
    </row>
    <row r="9" spans="2:6" ht="15" thickBot="1">
      <c r="B9" s="7"/>
      <c r="C9" s="8"/>
      <c r="D9" s="1" t="s">
        <v>9</v>
      </c>
      <c r="E9" s="9"/>
    </row>
    <row r="10" spans="2:6">
      <c r="B10" s="7"/>
      <c r="C10" s="8"/>
      <c r="D10" s="2"/>
      <c r="E10" s="9"/>
    </row>
    <row r="11" spans="2:6" ht="15" thickBot="1">
      <c r="B11" s="7"/>
      <c r="C11" s="8"/>
      <c r="D11" s="2"/>
      <c r="E11" s="9"/>
    </row>
    <row r="12" spans="2:6" ht="29.25" thickBot="1">
      <c r="B12" s="7"/>
      <c r="C12" s="8"/>
      <c r="D12" s="3" t="s">
        <v>10</v>
      </c>
      <c r="E12" s="9"/>
    </row>
    <row r="13" spans="2:6">
      <c r="B13" s="7"/>
      <c r="C13" s="8"/>
      <c r="D13" s="4" t="s">
        <v>12</v>
      </c>
      <c r="E13" s="9"/>
    </row>
    <row r="14" spans="2:6">
      <c r="B14" s="7"/>
      <c r="C14" s="8"/>
      <c r="D14" s="4" t="s">
        <v>13</v>
      </c>
      <c r="E14" s="9"/>
    </row>
    <row r="15" spans="2:6" ht="15" thickBot="1">
      <c r="B15" s="7"/>
      <c r="C15" s="8"/>
      <c r="D15" s="5" t="s">
        <v>14</v>
      </c>
      <c r="E15" s="9"/>
    </row>
    <row r="16" spans="2:6" ht="15" thickBot="1">
      <c r="B16" s="7"/>
      <c r="C16" s="8"/>
      <c r="D16" s="8"/>
      <c r="E16" s="9"/>
    </row>
    <row r="17" spans="2:5">
      <c r="B17" s="7"/>
      <c r="C17" s="12" t="s">
        <v>6</v>
      </c>
      <c r="D17" s="59">
        <f ca="1">NOW()</f>
        <v>43831.696262268517</v>
      </c>
      <c r="E17" s="9"/>
    </row>
    <row r="18" spans="2:5">
      <c r="B18" s="7"/>
      <c r="C18" s="8"/>
      <c r="D18" s="42"/>
      <c r="E18" s="9"/>
    </row>
    <row r="19" spans="2:5">
      <c r="B19" s="7"/>
      <c r="C19" s="8"/>
      <c r="D19" s="43"/>
      <c r="E19" s="9"/>
    </row>
    <row r="20" spans="2:5">
      <c r="B20" s="8"/>
      <c r="C20" s="8"/>
      <c r="D20" s="43"/>
      <c r="E20" s="8"/>
    </row>
    <row r="21" spans="2:5">
      <c r="B21" s="7"/>
      <c r="C21" s="8"/>
      <c r="D21" s="43"/>
      <c r="E21" s="9"/>
    </row>
    <row r="22" spans="2:5" ht="15" thickBot="1">
      <c r="B22" s="7"/>
      <c r="C22" s="8"/>
      <c r="D22" s="44" t="s">
        <v>11</v>
      </c>
      <c r="E22" s="9"/>
    </row>
    <row r="23" spans="2:5">
      <c r="B23" s="7"/>
      <c r="C23" s="8"/>
      <c r="D23" s="8"/>
      <c r="E23" s="9"/>
    </row>
    <row r="24" spans="2:5">
      <c r="B24" s="7"/>
      <c r="C24" s="8"/>
      <c r="D24" s="8"/>
      <c r="E24" s="9"/>
    </row>
    <row r="25" spans="2:5">
      <c r="B25" s="7"/>
      <c r="C25" s="8"/>
      <c r="D25" s="8"/>
      <c r="E25" s="9"/>
    </row>
    <row r="26" spans="2:5">
      <c r="B26" s="13"/>
      <c r="C26" s="14"/>
      <c r="D26" s="14"/>
      <c r="E26" s="15"/>
    </row>
  </sheetData>
  <sheetProtection password="9AB4" sheet="1"/>
  <mergeCells count="3">
    <mergeCell ref="B5:E5"/>
    <mergeCell ref="B4:E4"/>
    <mergeCell ref="B2:E2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0"/>
  <sheetViews>
    <sheetView workbookViewId="0">
      <selection activeCell="D9" sqref="D9"/>
    </sheetView>
  </sheetViews>
  <sheetFormatPr defaultColWidth="9.125" defaultRowHeight="14.25"/>
  <cols>
    <col min="1" max="1" width="20" style="6" customWidth="1"/>
    <col min="2" max="2" width="71.375" style="6" customWidth="1"/>
    <col min="3" max="3" width="11.375" style="6" customWidth="1"/>
    <col min="4" max="4" width="12.5" style="6" customWidth="1"/>
    <col min="5" max="5" width="18" style="39" customWidth="1"/>
    <col min="6" max="6" width="26.625" style="6" customWidth="1"/>
    <col min="7" max="7" width="22.375" style="6" customWidth="1"/>
    <col min="8" max="8" width="16.375" style="55" hidden="1" customWidth="1"/>
    <col min="9" max="16384" width="9.125" style="6"/>
  </cols>
  <sheetData>
    <row r="1" spans="1:9" s="39" customFormat="1">
      <c r="A1" s="72" t="str">
        <f>Start!B2</f>
        <v xml:space="preserve"> Indicative Commercial Bid  Annexure-9</v>
      </c>
      <c r="B1" s="72"/>
      <c r="C1" s="72"/>
      <c r="D1" s="72"/>
      <c r="E1" s="72"/>
      <c r="F1" s="72"/>
      <c r="H1" s="55"/>
    </row>
    <row r="2" spans="1:9" ht="15" customHeight="1">
      <c r="A2" s="68" t="str">
        <f>Start!B4</f>
        <v>Renewal of ATS  for the MySQL Products</v>
      </c>
      <c r="B2" s="68"/>
      <c r="C2" s="68"/>
      <c r="D2" s="68"/>
      <c r="E2" s="68"/>
      <c r="F2" s="68"/>
      <c r="G2" s="10"/>
    </row>
    <row r="3" spans="1:9" ht="15" customHeight="1">
      <c r="A3" s="75" t="str">
        <f>Start!B5</f>
        <v>RFP Ref: LIC/CO/IT-SD/ MySQL/ATS/2019-20/01 Dated : 12/12/2019</v>
      </c>
      <c r="B3" s="75"/>
      <c r="C3" s="75"/>
      <c r="D3" s="75"/>
      <c r="E3" s="75"/>
      <c r="F3" s="75"/>
      <c r="G3" s="16"/>
    </row>
    <row r="4" spans="1:9" s="39" customFormat="1" ht="15" customHeight="1">
      <c r="A4" s="17" t="s">
        <v>18</v>
      </c>
      <c r="B4" s="73">
        <f>Start!$D$7</f>
        <v>0</v>
      </c>
      <c r="C4" s="73"/>
      <c r="D4" s="73"/>
      <c r="E4" s="73"/>
      <c r="F4" s="73"/>
      <c r="G4" s="16"/>
      <c r="H4" s="55"/>
    </row>
    <row r="5" spans="1:9">
      <c r="A5" s="74" t="s">
        <v>28</v>
      </c>
      <c r="B5" s="74"/>
      <c r="C5" s="74"/>
      <c r="D5" s="74"/>
      <c r="E5" s="74"/>
      <c r="F5" s="74"/>
    </row>
    <row r="6" spans="1:9">
      <c r="A6" s="18" t="s">
        <v>0</v>
      </c>
      <c r="B6" s="19" t="s">
        <v>22</v>
      </c>
      <c r="C6" s="20" t="s">
        <v>1</v>
      </c>
      <c r="D6" s="21" t="s">
        <v>2</v>
      </c>
      <c r="E6" s="21" t="s">
        <v>17</v>
      </c>
      <c r="F6" s="20" t="s">
        <v>26</v>
      </c>
      <c r="G6" s="22"/>
    </row>
    <row r="7" spans="1:9" s="39" customFormat="1">
      <c r="A7" s="18"/>
      <c r="B7" s="19"/>
      <c r="C7" s="20"/>
      <c r="D7" s="21"/>
      <c r="E7" s="21"/>
      <c r="F7" s="20"/>
      <c r="G7" s="22"/>
      <c r="H7" s="55"/>
    </row>
    <row r="8" spans="1:9" ht="34.5" customHeight="1">
      <c r="A8" s="34">
        <v>1</v>
      </c>
      <c r="B8" s="85" t="s">
        <v>30</v>
      </c>
      <c r="C8" s="35" t="s">
        <v>23</v>
      </c>
      <c r="D8" s="36"/>
      <c r="E8" s="49" t="str">
        <f>IF(AND(ISNUMBER(D8),D8&gt;0),D8,"NOT QUOTED")</f>
        <v>NOT QUOTED</v>
      </c>
      <c r="F8" s="37" t="str">
        <f>IF(AND(ISNUMBER(E8),E8&gt;0),1*E8,"NOT QUOTED")</f>
        <v>NOT QUOTED</v>
      </c>
      <c r="G8" s="23"/>
      <c r="H8" s="56">
        <f>IF(ISNUMBER(F8),0,1)</f>
        <v>1</v>
      </c>
      <c r="I8" s="23"/>
    </row>
    <row r="9" spans="1:9">
      <c r="A9" s="24"/>
      <c r="B9" s="25" t="s">
        <v>3</v>
      </c>
      <c r="C9" s="24"/>
      <c r="D9" s="24"/>
      <c r="E9" s="24"/>
      <c r="F9" s="38" t="str">
        <f>IF(H9&gt;0,"QUOTE FOR ALL ITEMS",SUM(F8:F8))</f>
        <v>QUOTE FOR ALL ITEMS</v>
      </c>
      <c r="H9" s="58">
        <f>SUM(H8:H8)</f>
        <v>1</v>
      </c>
    </row>
    <row r="13" spans="1:9" s="39" customFormat="1">
      <c r="B13" s="40"/>
      <c r="H13" s="55"/>
    </row>
    <row r="14" spans="1:9" s="39" customFormat="1">
      <c r="B14" s="40"/>
      <c r="H14" s="55"/>
    </row>
    <row r="15" spans="1:9">
      <c r="A15" s="26" t="s">
        <v>4</v>
      </c>
      <c r="B15" s="27"/>
      <c r="C15" s="27"/>
      <c r="D15" s="27"/>
      <c r="E15" s="27"/>
    </row>
    <row r="16" spans="1:9">
      <c r="A16" s="28"/>
      <c r="B16" s="29"/>
      <c r="C16" s="30"/>
      <c r="D16" s="30"/>
      <c r="E16" s="30"/>
    </row>
    <row r="17" spans="1:6">
      <c r="A17" s="28"/>
      <c r="B17" s="29"/>
      <c r="C17" s="30"/>
      <c r="D17" s="30"/>
      <c r="E17" s="30"/>
    </row>
    <row r="18" spans="1:6">
      <c r="A18" s="28"/>
      <c r="B18" s="29"/>
      <c r="C18" s="30"/>
      <c r="D18" s="30"/>
      <c r="E18" s="30"/>
      <c r="F18" s="57"/>
    </row>
    <row r="19" spans="1:6">
      <c r="A19" s="31"/>
      <c r="B19" s="32" t="s">
        <v>5</v>
      </c>
      <c r="D19" s="33" t="s">
        <v>6</v>
      </c>
      <c r="E19" s="54">
        <f ca="1">NOW()</f>
        <v>43831.696262268517</v>
      </c>
      <c r="F19" s="57"/>
    </row>
    <row r="20" spans="1:6">
      <c r="F20" s="57"/>
    </row>
  </sheetData>
  <sheetProtection password="9AB4" sheet="1" objects="1" scenarios="1"/>
  <mergeCells count="5">
    <mergeCell ref="A1:F1"/>
    <mergeCell ref="B4:F4"/>
    <mergeCell ref="A5:F5"/>
    <mergeCell ref="A2:F2"/>
    <mergeCell ref="A3:F3"/>
  </mergeCells>
  <conditionalFormatting sqref="D8">
    <cfRule type="cellIs" dxfId="3" priority="9" stopIfTrue="1" operator="equal">
      <formula>'Part-I'!#REF!</formula>
    </cfRule>
  </conditionalFormatting>
  <conditionalFormatting sqref="F9">
    <cfRule type="cellIs" dxfId="2" priority="7" stopIfTrue="1" operator="equal">
      <formula>"QUOTE FOR ALL ITEMS"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0"/>
  <sheetViews>
    <sheetView tabSelected="1" workbookViewId="0">
      <selection activeCell="D9" sqref="D9"/>
    </sheetView>
  </sheetViews>
  <sheetFormatPr defaultColWidth="9.125" defaultRowHeight="14.25"/>
  <cols>
    <col min="1" max="1" width="20" style="39" customWidth="1"/>
    <col min="2" max="2" width="71.375" style="39" customWidth="1"/>
    <col min="3" max="3" width="11.375" style="39" customWidth="1"/>
    <col min="4" max="4" width="12.5" style="39" customWidth="1"/>
    <col min="5" max="5" width="18" style="39" customWidth="1"/>
    <col min="6" max="6" width="26.625" style="39" customWidth="1"/>
    <col min="7" max="7" width="22.375" style="39" customWidth="1"/>
    <col min="8" max="8" width="16.375" style="55" hidden="1" customWidth="1"/>
    <col min="9" max="16384" width="9.125" style="39"/>
  </cols>
  <sheetData>
    <row r="1" spans="1:9">
      <c r="A1" s="72" t="str">
        <f>Start!B2</f>
        <v xml:space="preserve"> Indicative Commercial Bid  Annexure-9</v>
      </c>
      <c r="B1" s="72"/>
      <c r="C1" s="72"/>
      <c r="D1" s="72"/>
      <c r="E1" s="72"/>
      <c r="F1" s="72"/>
    </row>
    <row r="2" spans="1:9" ht="15" customHeight="1">
      <c r="A2" s="68" t="str">
        <f>Start!B4</f>
        <v>Renewal of ATS  for the MySQL Products</v>
      </c>
      <c r="B2" s="68"/>
      <c r="C2" s="68"/>
      <c r="D2" s="68"/>
      <c r="E2" s="68"/>
      <c r="F2" s="68"/>
      <c r="G2" s="10"/>
    </row>
    <row r="3" spans="1:9" ht="15" customHeight="1">
      <c r="A3" s="75" t="str">
        <f>Start!B5</f>
        <v>RFP Ref: LIC/CO/IT-SD/ MySQL/ATS/2019-20/01 Dated : 12/12/2019</v>
      </c>
      <c r="B3" s="75"/>
      <c r="C3" s="75"/>
      <c r="D3" s="75"/>
      <c r="E3" s="75"/>
      <c r="F3" s="75"/>
      <c r="G3" s="16"/>
    </row>
    <row r="4" spans="1:9" ht="15" customHeight="1">
      <c r="A4" s="17" t="s">
        <v>18</v>
      </c>
      <c r="B4" s="73">
        <f>Start!$D$7</f>
        <v>0</v>
      </c>
      <c r="C4" s="73"/>
      <c r="D4" s="73"/>
      <c r="E4" s="73"/>
      <c r="F4" s="73"/>
      <c r="G4" s="16"/>
    </row>
    <row r="5" spans="1:9">
      <c r="A5" s="74" t="s">
        <v>29</v>
      </c>
      <c r="B5" s="74"/>
      <c r="C5" s="74"/>
      <c r="D5" s="74"/>
      <c r="E5" s="74"/>
      <c r="F5" s="74"/>
    </row>
    <row r="6" spans="1:9">
      <c r="A6" s="18" t="s">
        <v>0</v>
      </c>
      <c r="B6" s="19" t="s">
        <v>22</v>
      </c>
      <c r="C6" s="20" t="s">
        <v>1</v>
      </c>
      <c r="D6" s="21" t="s">
        <v>2</v>
      </c>
      <c r="E6" s="21" t="s">
        <v>17</v>
      </c>
      <c r="F6" s="20" t="s">
        <v>24</v>
      </c>
      <c r="G6" s="22"/>
    </row>
    <row r="7" spans="1:9">
      <c r="A7" s="18"/>
      <c r="B7" s="19"/>
      <c r="C7" s="20"/>
      <c r="D7" s="21"/>
      <c r="E7" s="21"/>
      <c r="F7" s="20"/>
      <c r="G7" s="22"/>
    </row>
    <row r="8" spans="1:9" ht="43.5" customHeight="1">
      <c r="A8" s="34">
        <v>1</v>
      </c>
      <c r="B8" s="85" t="s">
        <v>30</v>
      </c>
      <c r="C8" s="35" t="s">
        <v>23</v>
      </c>
      <c r="D8" s="36"/>
      <c r="E8" s="49" t="str">
        <f>IF(AND(ISNUMBER(D8),D8&gt;0),D8,"NOT QUOTED")</f>
        <v>NOT QUOTED</v>
      </c>
      <c r="F8" s="37" t="str">
        <f>IF(AND(ISNUMBER(E8),E8&gt;0),3*E8,"NOT QUOTED")</f>
        <v>NOT QUOTED</v>
      </c>
      <c r="G8" s="23"/>
      <c r="H8" s="56">
        <f>IF(ISNUMBER(F8),0,1)</f>
        <v>1</v>
      </c>
      <c r="I8" s="23"/>
    </row>
    <row r="9" spans="1:9">
      <c r="A9" s="24"/>
      <c r="B9" s="25" t="s">
        <v>3</v>
      </c>
      <c r="C9" s="24"/>
      <c r="D9" s="24"/>
      <c r="E9" s="24"/>
      <c r="F9" s="38" t="str">
        <f>IF(H9&gt;0,"QUOTE FOR ALL ITEMS",SUM(F8:F8))</f>
        <v>QUOTE FOR ALL ITEMS</v>
      </c>
      <c r="H9" s="58">
        <f>SUM(H8:H8)</f>
        <v>1</v>
      </c>
    </row>
    <row r="13" spans="1:9">
      <c r="B13" s="40"/>
    </row>
    <row r="14" spans="1:9">
      <c r="B14" s="40"/>
    </row>
    <row r="15" spans="1:9">
      <c r="A15" s="26" t="s">
        <v>4</v>
      </c>
      <c r="B15" s="27"/>
      <c r="C15" s="27"/>
      <c r="D15" s="27"/>
      <c r="E15" s="27"/>
    </row>
    <row r="16" spans="1:9">
      <c r="A16" s="28"/>
      <c r="B16" s="29"/>
      <c r="C16" s="30"/>
      <c r="D16" s="30"/>
      <c r="E16" s="30"/>
    </row>
    <row r="17" spans="1:6">
      <c r="A17" s="28"/>
      <c r="B17" s="29"/>
      <c r="C17" s="30"/>
      <c r="D17" s="30"/>
      <c r="E17" s="30"/>
    </row>
    <row r="18" spans="1:6">
      <c r="A18" s="28"/>
      <c r="B18" s="29"/>
      <c r="C18" s="30"/>
      <c r="D18" s="30"/>
      <c r="E18" s="30"/>
      <c r="F18" s="57"/>
    </row>
    <row r="19" spans="1:6">
      <c r="A19" s="31"/>
      <c r="B19" s="32" t="s">
        <v>5</v>
      </c>
      <c r="D19" s="33" t="s">
        <v>6</v>
      </c>
      <c r="E19" s="54">
        <f ca="1">NOW()</f>
        <v>43831.696262268517</v>
      </c>
      <c r="F19" s="57"/>
    </row>
    <row r="20" spans="1:6">
      <c r="F20" s="57"/>
    </row>
  </sheetData>
  <sheetProtection password="9AB4" sheet="1" objects="1" scenarios="1"/>
  <mergeCells count="5">
    <mergeCell ref="A1:F1"/>
    <mergeCell ref="A2:F2"/>
    <mergeCell ref="A3:F3"/>
    <mergeCell ref="B4:F4"/>
    <mergeCell ref="A5:F5"/>
  </mergeCells>
  <conditionalFormatting sqref="D8">
    <cfRule type="cellIs" dxfId="1" priority="2" stopIfTrue="1" operator="equal">
      <formula>'Part-II'!#REF!</formula>
    </cfRule>
  </conditionalFormatting>
  <conditionalFormatting sqref="F9">
    <cfRule type="cellIs" dxfId="0" priority="1" stopIfTrue="1" operator="equal">
      <formula>"QUOTE FOR ALL ITEMS"</formula>
    </cfRule>
  </conditionalFormatting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9"/>
  <sheetViews>
    <sheetView workbookViewId="0">
      <selection activeCell="F14" sqref="F14"/>
    </sheetView>
  </sheetViews>
  <sheetFormatPr defaultRowHeight="15"/>
  <cols>
    <col min="1" max="1" width="25.375" customWidth="1"/>
    <col min="2" max="2" width="24.625" customWidth="1"/>
    <col min="3" max="3" width="19.875" customWidth="1"/>
    <col min="4" max="4" width="21.625" customWidth="1"/>
    <col min="5" max="5" width="41" customWidth="1"/>
    <col min="9" max="9" width="0" hidden="1" customWidth="1"/>
  </cols>
  <sheetData>
    <row r="1" spans="1:9">
      <c r="A1" s="76" t="str">
        <f>Start!B2</f>
        <v xml:space="preserve"> Indicative Commercial Bid  Annexure-9</v>
      </c>
      <c r="B1" s="77"/>
      <c r="C1" s="77"/>
      <c r="D1" s="77"/>
      <c r="E1" s="78"/>
    </row>
    <row r="2" spans="1:9">
      <c r="A2" s="79" t="str">
        <f>Start!B4</f>
        <v>Renewal of ATS  for the MySQL Products</v>
      </c>
      <c r="B2" s="80"/>
      <c r="C2" s="80"/>
      <c r="D2" s="80"/>
      <c r="E2" s="81"/>
    </row>
    <row r="3" spans="1:9">
      <c r="A3" s="75" t="str">
        <f>Start!B5</f>
        <v>RFP Ref: LIC/CO/IT-SD/ MySQL/ATS/2019-20/01 Dated : 12/12/2019</v>
      </c>
      <c r="B3" s="75"/>
      <c r="C3" s="75"/>
      <c r="D3" s="75"/>
      <c r="E3" s="75"/>
    </row>
    <row r="4" spans="1:9">
      <c r="A4" s="17" t="s">
        <v>18</v>
      </c>
      <c r="B4" s="82">
        <f>Start!$D$7</f>
        <v>0</v>
      </c>
      <c r="C4" s="83"/>
      <c r="D4" s="83"/>
      <c r="E4" s="84"/>
      <c r="F4" s="52"/>
    </row>
    <row r="5" spans="1:9">
      <c r="A5" s="50"/>
      <c r="B5" s="51"/>
      <c r="C5" s="51"/>
      <c r="D5" s="51"/>
      <c r="E5" s="51"/>
      <c r="F5" s="39"/>
    </row>
    <row r="6" spans="1:9" ht="15.75" thickBot="1">
      <c r="C6" s="62" t="s">
        <v>15</v>
      </c>
      <c r="D6" s="63" t="str">
        <f>'Part-I'!F9</f>
        <v>QUOTE FOR ALL ITEMS</v>
      </c>
      <c r="I6">
        <f>IF(ISNUMBER(D6),0,1)</f>
        <v>1</v>
      </c>
    </row>
    <row r="7" spans="1:9" ht="15.75" thickBot="1">
      <c r="C7" s="60" t="s">
        <v>16</v>
      </c>
      <c r="D7" s="61" t="str">
        <f>IF(AND(ISNUMBER(D6)),SUM(D6:D6),"QUOTE FOR ALL ITEMS")</f>
        <v>QUOTE FOR ALL ITEMS</v>
      </c>
    </row>
    <row r="9" spans="1:9" ht="15.75" thickBot="1">
      <c r="C9" s="62" t="s">
        <v>27</v>
      </c>
      <c r="D9" s="63" t="str">
        <f>'Part-II'!F9</f>
        <v>QUOTE FOR ALL ITEMS</v>
      </c>
    </row>
    <row r="10" spans="1:9" ht="15.75" thickBot="1">
      <c r="C10" s="60" t="s">
        <v>16</v>
      </c>
      <c r="D10" s="61" t="str">
        <f>IF(AND(ISNUMBER(D9)),SUM(D9:D9),"QUOTE FOR ALL ITEMS")</f>
        <v>QUOTE FOR ALL ITEMS</v>
      </c>
    </row>
    <row r="12" spans="1:9" ht="15.75" thickBot="1"/>
    <row r="13" spans="1:9">
      <c r="E13" s="47"/>
    </row>
    <row r="14" spans="1:9">
      <c r="E14" s="48"/>
    </row>
    <row r="15" spans="1:9">
      <c r="E15" s="48"/>
    </row>
    <row r="16" spans="1:9">
      <c r="E16" s="48"/>
    </row>
    <row r="17" spans="3:5" ht="15.75" thickBot="1">
      <c r="E17" s="48"/>
    </row>
    <row r="18" spans="3:5" ht="15.75" thickBot="1">
      <c r="E18" s="46" t="s">
        <v>5</v>
      </c>
    </row>
    <row r="19" spans="3:5" ht="15.75" thickBot="1">
      <c r="C19" s="45" t="s">
        <v>19</v>
      </c>
      <c r="D19" s="53">
        <f ca="1">NOW()</f>
        <v>43831.696262268517</v>
      </c>
    </row>
  </sheetData>
  <sheetProtection password="9AB4" sheet="1"/>
  <mergeCells count="4">
    <mergeCell ref="A1:E1"/>
    <mergeCell ref="A2:E2"/>
    <mergeCell ref="A3:E3"/>
    <mergeCell ref="B4:E4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</vt:lpstr>
      <vt:lpstr>Part-I</vt:lpstr>
      <vt:lpstr>Part-II</vt:lpstr>
      <vt:lpstr>Summary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2019-12-30T11:48:11Z</cp:lastPrinted>
  <dcterms:created xsi:type="dcterms:W3CDTF">2017-06-17T09:50:12Z</dcterms:created>
  <dcterms:modified xsi:type="dcterms:W3CDTF">2020-01-01T11:13:38Z</dcterms:modified>
</cp:coreProperties>
</file>