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480" yWindow="120" windowWidth="14610" windowHeight="5160" tabRatio="811" firstSheet="1" activeTab="1"/>
  </bookViews>
  <sheets>
    <sheet name="Instructions" sheetId="3" r:id="rId1"/>
    <sheet name="Cost_Summary" sheetId="2" r:id="rId2"/>
  </sheets>
  <definedNames>
    <definedName name="_xlnm.Print_Area" localSheetId="1">Cost_Summary!$C$2:$M$48</definedName>
  </definedNames>
  <calcPr calcId="144525"/>
</workbook>
</file>

<file path=xl/calcChain.xml><?xml version="1.0" encoding="utf-8"?>
<calcChain xmlns="http://schemas.openxmlformats.org/spreadsheetml/2006/main">
  <c r="L38" i="2" l="1"/>
  <c r="M38" i="2"/>
  <c r="M11" i="2"/>
  <c r="L10" i="2" l="1"/>
  <c r="M31" i="2" l="1"/>
  <c r="M32" i="2"/>
  <c r="M33" i="2"/>
  <c r="M34" i="2"/>
  <c r="M35" i="2"/>
  <c r="M36" i="2"/>
  <c r="M37" i="2"/>
  <c r="M30" i="2"/>
  <c r="L31" i="2"/>
  <c r="L32" i="2"/>
  <c r="L33" i="2"/>
  <c r="L34" i="2"/>
  <c r="L35" i="2"/>
  <c r="L36" i="2"/>
  <c r="L37" i="2"/>
  <c r="L30" i="2"/>
  <c r="L27" i="2"/>
  <c r="L28" i="2"/>
  <c r="M25" i="2"/>
  <c r="M26" i="2"/>
  <c r="M27" i="2"/>
  <c r="M28" i="2"/>
  <c r="M18" i="2"/>
  <c r="M19" i="2"/>
  <c r="M20" i="2"/>
  <c r="M21" i="2"/>
  <c r="M22" i="2"/>
  <c r="M23" i="2"/>
  <c r="M24" i="2"/>
  <c r="L18" i="2"/>
  <c r="L19" i="2"/>
  <c r="L20" i="2"/>
  <c r="L21" i="2"/>
  <c r="L22" i="2"/>
  <c r="L23" i="2"/>
  <c r="L24" i="2"/>
  <c r="L25" i="2"/>
  <c r="L26" i="2"/>
  <c r="L14" i="2"/>
  <c r="L15" i="2"/>
  <c r="L13" i="2"/>
  <c r="M12" i="2"/>
  <c r="H9" i="2"/>
  <c r="I9" i="2"/>
  <c r="J9" i="2"/>
  <c r="M13" i="2" s="1"/>
  <c r="K9" i="2"/>
  <c r="L12" i="2"/>
  <c r="M17" i="2"/>
  <c r="L17" i="2"/>
  <c r="L11" i="2"/>
  <c r="M10" i="2"/>
  <c r="L39" i="2" l="1"/>
  <c r="M14" i="2"/>
  <c r="M40" i="2" s="1"/>
  <c r="M15" i="2"/>
</calcChain>
</file>

<file path=xl/sharedStrings.xml><?xml version="1.0" encoding="utf-8"?>
<sst xmlns="http://schemas.openxmlformats.org/spreadsheetml/2006/main" count="196" uniqueCount="101">
  <si>
    <t>Item</t>
  </si>
  <si>
    <t>X</t>
  </si>
  <si>
    <t>Discount Factor @10%</t>
  </si>
  <si>
    <t xml:space="preserve">Name of the Bidder: </t>
  </si>
  <si>
    <t>Grand Total Cost</t>
  </si>
  <si>
    <t>Place :</t>
  </si>
  <si>
    <t>Authorized Signatory</t>
  </si>
  <si>
    <t>Name :</t>
  </si>
  <si>
    <t>Date :</t>
  </si>
  <si>
    <t>Designation :</t>
  </si>
  <si>
    <t>Bidder to Check the Correctness of the  Grant Total Cost and NPV Computation, the provided template and formulae are only suggestive /facilitators for computation.</t>
  </si>
  <si>
    <t>Request for Proposal for Implementation &amp; Maintenance of e-Business (Portal) Solution</t>
  </si>
  <si>
    <t>( Ref: LIC/CO/IT-BPR/EIT/e-Business Solution/RFP/2015-16 dated 05.10.2015 )</t>
  </si>
  <si>
    <t>Grand Total Cost : ( In Words)</t>
  </si>
  <si>
    <t>INSTRUCTIONS</t>
  </si>
  <si>
    <t>Please refer to RFP Scope of Work for details describing the services and scope of the system implementation services, software ongoing maintenance and operations support services, hardware and softwares to be  provided and priced in accordance with this  Indicative Commercial Template.</t>
  </si>
  <si>
    <t xml:space="preserve">Each worsheet is designed to elicit specific pricing information related to the requirement of this RFP. </t>
  </si>
  <si>
    <t xml:space="preserve">The Bidder must provide details pertaining to the assumptions, expectations, and/or performance parameters that  have been used as the basis for the pricing. </t>
  </si>
  <si>
    <t xml:space="preserve">This commercial template will be completed  and provided as indicative commercial bid in a separate sealed envelope as required in the RFP. </t>
  </si>
  <si>
    <t>Implementations Services fees  for Phase III will be considered on time and material  pricing approach which is to be calculated based on the Composite Rate and the  mentioned number of mandays required.</t>
  </si>
  <si>
    <t>Technical Support for Existing application support/post implementation development /
customization and new requirements, unanticipated tasks etc  (number of man-days)
o Year 1 : 576 man-days
o Year 2 : 576 man-days
o Year 3 : 576 man-days
(Please note that man days are to be included for TCO purpose for Technical Support,
however LIC would be paying the Vendor as per the exact utilization at this rate.)</t>
  </si>
  <si>
    <t>Year 2</t>
  </si>
  <si>
    <t>Year 3</t>
  </si>
  <si>
    <t>Year 4</t>
  </si>
  <si>
    <t>Year 5</t>
  </si>
  <si>
    <t>Description</t>
  </si>
  <si>
    <t>B</t>
  </si>
  <si>
    <t>The commercial figure quoted will be an all-inclusive figure inclusive of out of pocket
expenses, traveling, boarding, permits, lodging and all taxes &amp;duties. Vendors will be
entirely responsible for all taxes, duties, license fees, road permits, transit insurance etc.,
except Octroi/LBT incurred until delivery of the contracted services to LIC. (Refer 4.14 RFP Prices and Taxes )</t>
  </si>
  <si>
    <t xml:space="preserve">This template contains multiple worksheets designed to provide an understanding of the costing model used by the Bidder. Use of this template is critical to proposal evaluation, and it is essential that the bidder use this form in preparing commercial response to this RFP
</t>
  </si>
  <si>
    <t xml:space="preserve">Implementations Services fees  for Phase I and Phase II will be charged using firm-fixed price, which is to be calculated based on the Composite Rate and the required number of  mandays to provide the proposed solution. </t>
  </si>
  <si>
    <t xml:space="preserve">Application Maintenance and Operations service fees :RFP Clause : 6.9.16 System Maintenance and Support :  Operations and Maintenance Services for the period covering onsite support for 5 years (as per discretion of LIC) -  with  minimum  Two onsite Qualified Technical Professionals . </t>
  </si>
  <si>
    <t xml:space="preserve">INDICATIVE COMMERCIAL BID  ( Price Summary ) </t>
  </si>
  <si>
    <t>PV (Rs)</t>
  </si>
  <si>
    <t>Grand Total Cost (NPV) : ( In Words)</t>
  </si>
  <si>
    <t>Annual Subscription / License for Chatbot as a Service for Omni Channel and unlimited number of queries</t>
  </si>
  <si>
    <t>A</t>
  </si>
  <si>
    <t>One Time Development, Integration and  NLP Training - (1250 Trained responses/intents to be included in).</t>
  </si>
  <si>
    <t xml:space="preserve">Language Implementation Charges 
(The requirement of 12 languages is inclusive of English and Hindi) </t>
  </si>
  <si>
    <t>C</t>
  </si>
  <si>
    <t>Dedicated Resource/s for Managed Chatbot Services with  Development, Monitoring, Maintenance, API Integrations, Reporting and customizations based on change management.</t>
  </si>
  <si>
    <t>D</t>
  </si>
  <si>
    <t>E</t>
  </si>
  <si>
    <t xml:space="preserve">Dedicated Hosting Charges Instance Set Up On Cloud for 100 Requests per Second </t>
  </si>
  <si>
    <t>F</t>
  </si>
  <si>
    <t>G</t>
  </si>
  <si>
    <t>Information Security Annual Audit Cost of the Solution Interface by a 3rd Party CERT-IN Empanelled vendor.</t>
  </si>
  <si>
    <t>Information and Transactional Requirements:</t>
  </si>
  <si>
    <t>G.i</t>
  </si>
  <si>
    <t>G.ii</t>
  </si>
  <si>
    <t>G.iii</t>
  </si>
  <si>
    <t>G.iv</t>
  </si>
  <si>
    <t>G.v</t>
  </si>
  <si>
    <t>G.vii</t>
  </si>
  <si>
    <t>G.viii</t>
  </si>
  <si>
    <t>G.vi</t>
  </si>
  <si>
    <t>About LIC, LIC Products. All menu items in the existing ‘LIC Mitra’ to be implemented by service provider . Visit  www.licindia.in – ‘LIC Mitra’ for the details.</t>
  </si>
  <si>
    <t>“Buy Policy “ -- Customer Onboarding Journey thru the Chatbot,   Life Insurance Proposal Application, suitability and  benefit illustration,  KYC ,  premium quote , payment integration (API will be shared by LIC where needed for integration )
Configuration Driven, dynamic proposal questions  based on Plan. Option to continue incomplete applications. Query of the application status. Documents upload. Premium Quote, 
Suitability Analysis, Benefit Illustration, Financial Need Analysis . Digital Online Assistant (AI Bot -  Chat &amp; Voice) for the Customer Journey both Self Journey or Agents Assisted journey .Proposal Document generation based on the input shared. eSign .</t>
  </si>
  <si>
    <t>Online Premium Payment,  Online Loan repayment, Loan Interest Payment. Online Proposal Deposit .</t>
  </si>
  <si>
    <t xml:space="preserve">Service Request Submission with document upload  ex. Change of Address , PAN , NEFT Details submission, eNACH (12 Service Requests in Scope). Request Letters PDF Generation, eSign , Status tracking. </t>
  </si>
  <si>
    <t xml:space="preserve">Download Receipts, Statements,  IT Certificate of Premium Payment </t>
  </si>
  <si>
    <t xml:space="preserve">Loan Application and status tracking </t>
  </si>
  <si>
    <t xml:space="preserve">Revival Quote, Declaration of Good Health  and amount collection. </t>
  </si>
  <si>
    <t xml:space="preserve">Feedback and Grievance – Submission and status tracking. </t>
  </si>
  <si>
    <t>Customer/Agents/Employee Authentication using LIC API / Single Sign On / Google Mail Authentication / Social Media Id  / Social Profile MeriPehchaan – National Single Sign-On.</t>
  </si>
  <si>
    <t>G.ix</t>
  </si>
  <si>
    <t>G.x</t>
  </si>
  <si>
    <t>G.xi</t>
  </si>
  <si>
    <t xml:space="preserve">Chatbot for Agents with facilities as available to customer chatbot and Advisor assisted journey for product selection and purchase by customer.  </t>
  </si>
  <si>
    <t>Integration with channels</t>
  </si>
  <si>
    <t>H</t>
  </si>
  <si>
    <t>H.i</t>
  </si>
  <si>
    <t>H.ii</t>
  </si>
  <si>
    <t>H.iii</t>
  </si>
  <si>
    <t>H.iv</t>
  </si>
  <si>
    <t>H.v</t>
  </si>
  <si>
    <t>H.vi</t>
  </si>
  <si>
    <t>H.vii</t>
  </si>
  <si>
    <t>H.viii</t>
  </si>
  <si>
    <t>WhatsApp</t>
  </si>
  <si>
    <t>Google Assistant</t>
  </si>
  <si>
    <t>Google Home</t>
  </si>
  <si>
    <t>Alexa</t>
  </si>
  <si>
    <t>Facebook Messenger</t>
  </si>
  <si>
    <t>Call Center</t>
  </si>
  <si>
    <t>Mobile (Android)</t>
  </si>
  <si>
    <t>Mobile (iOS)</t>
  </si>
  <si>
    <t xml:space="preserve">Grand Total Cost (NPV) - Figures will be used for Comparision as per RFP Clause :4.3.1 NPV Rule, as per Corrigendum Sl. No. 5 H1 Elimination and Online Reverse Auction and  Corrigendum Sl. No. 8 (Normalization of Bid). Also  NPV Figure is to be Quoted in Online Reverse Auction.
</t>
  </si>
  <si>
    <t>REQUEST FOR PROPOSAL
For providing Chatbot- Software as a service in the domains of artificial intelligence, cognitive learning and machine learning for LIC of India</t>
  </si>
  <si>
    <t>( Ref: LIC/CO/ITSD/PORTAL/2022-23/CB-RFP dated 24.06.2022 )</t>
  </si>
  <si>
    <t>Customer Service : Policy Status (Details), Premium Payment history , Premium Due details, Fund Amount,  Policy Maturity,  Branch locator,  Nearest LIC Branch, Nearest Premium Collection Center, Claim Inquiry</t>
  </si>
  <si>
    <t>Chatbot for employees with information on service conditions, employee benefits, leave, salary, travel rules.</t>
  </si>
  <si>
    <t>Total One Time Cost / Year 1</t>
  </si>
  <si>
    <t>Unit Cost / Man Hour Rate</t>
  </si>
  <si>
    <t>G.xii</t>
  </si>
  <si>
    <t>Additional Remarks (if any) by Bidder:</t>
  </si>
  <si>
    <t>Estimated Man Hours (where applicable)</t>
  </si>
  <si>
    <t xml:space="preserve">Total Cost (in Rs) without GST </t>
  </si>
  <si>
    <t>Price  Stated must be all inclusive except GST, GST will be reimbursed/payable at actuals. Year stated are the Beginning of each Year for the PV Calculations.</t>
  </si>
  <si>
    <t>I</t>
  </si>
  <si>
    <t xml:space="preserve">Additional Man Hours Requirement 
(Need Based for 2000 Hours) : Change Management 
</t>
  </si>
  <si>
    <t xml:space="preserve">a) Year Wise Total Cost (TC)* will be the cost without the GST.
b) GST will be payable as applicable.
c) The price quoted should be valid for five years. 
d) Bidder to note that price bid should be submitted in this format only and all fields should be properly filled.
e) Change in Tax structure at the time of actual invoicing : While any increase in the rates of applicable taxes or impact of new taxes subsequent to the submission of the   quotation/rates shall be borne by LIC, any subsequent decrease in the rates of applicable taxes or impact of new taxes shall be passed on to LIC in its favour. This will remain applicable throughout the project period.
f) API for the backend information will be provided by LIC.
g) SMS /Email /Payment Gateway Integration/eSign/eKYC API will be provided by LIC. Integration to be done by the Service Provider. 
h)  Mentioned requirement will have backend validation requirement and data exchange with LIC APIs.
i) For item I (additional man hours requirement) : After every completed year of contract the quoted man hour rate shall be increased by 8%, when consumed. 
j) Payment will be on actual man hours consumed as be change requests .
k) Commercial will be indicative Quote.
l) Infrastructure Details to be submitted : Quantity of Server and Configuration in terms of RAM/Processors Model/No of Cores/Storage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</si>
</sst>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5" x14ac:knownFonts="1">
    <font>
      <sz val="11"/>
      <color theme="1"/>
      <name val="Calibri"/>
      <family val="2"/>
      <scheme val="minor"/>
    </font>
    <font>
      <sz val="10"/>
      <name val="Arial"/>
      <family val="2"/>
    </font>
    <font>
      <sz val="11"/>
      <color rgb="FF006100"/>
      <name val="Calibri"/>
      <family val="2"/>
      <scheme val="minor"/>
    </font>
    <font>
      <b/>
      <sz val="11"/>
      <color theme="1"/>
      <name val="Calibri"/>
      <family val="2"/>
      <scheme val="minor"/>
    </font>
    <font>
      <b/>
      <sz val="14"/>
      <color theme="1"/>
      <name val="Calibri"/>
      <family val="2"/>
      <scheme val="minor"/>
    </font>
    <font>
      <b/>
      <sz val="10"/>
      <color theme="1"/>
      <name val="Cambria"/>
      <family val="1"/>
      <scheme val="major"/>
    </font>
    <font>
      <sz val="10"/>
      <color theme="1"/>
      <name val="Cambria"/>
      <family val="1"/>
      <scheme val="major"/>
    </font>
    <font>
      <sz val="10"/>
      <name val="Cambria"/>
      <family val="1"/>
      <scheme val="major"/>
    </font>
    <font>
      <b/>
      <sz val="10"/>
      <color theme="0"/>
      <name val="Cambria"/>
      <family val="1"/>
      <scheme val="major"/>
    </font>
    <font>
      <sz val="10"/>
      <color theme="0" tint="-0.249977111117893"/>
      <name val="Cambria"/>
      <family val="1"/>
      <scheme val="major"/>
    </font>
    <font>
      <sz val="10"/>
      <color theme="0" tint="-0.499984740745262"/>
      <name val="Cambria"/>
      <family val="1"/>
      <scheme val="major"/>
    </font>
    <font>
      <sz val="10"/>
      <color rgb="FF000000"/>
      <name val="Cambria"/>
      <family val="1"/>
      <scheme val="major"/>
    </font>
    <font>
      <b/>
      <sz val="10"/>
      <name val="Cambria"/>
      <family val="1"/>
      <scheme val="major"/>
    </font>
    <font>
      <b/>
      <sz val="10"/>
      <color rgb="FF0000FF"/>
      <name val="Cambria"/>
      <family val="1"/>
      <scheme val="major"/>
    </font>
    <font>
      <b/>
      <sz val="12"/>
      <color theme="1"/>
      <name val="Cambria"/>
      <family val="1"/>
      <scheme val="major"/>
    </font>
  </fonts>
  <fills count="17">
    <fill>
      <patternFill patternType="none"/>
    </fill>
    <fill>
      <patternFill patternType="gray125"/>
    </fill>
    <fill>
      <patternFill patternType="solid">
        <fgColor rgb="FFC6EFCE"/>
      </patternFill>
    </fill>
    <fill>
      <patternFill patternType="solid">
        <fgColor theme="9" tint="0.59999389629810485"/>
        <bgColor indexed="64"/>
      </patternFill>
    </fill>
    <fill>
      <patternFill patternType="solid">
        <fgColor theme="8" tint="0.59999389629810485"/>
        <bgColor indexed="64"/>
      </patternFill>
    </fill>
    <fill>
      <patternFill patternType="solid">
        <fgColor theme="1"/>
        <bgColor indexed="64"/>
      </patternFill>
    </fill>
    <fill>
      <patternFill patternType="solid">
        <fgColor theme="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3" tint="0.79998168889431442"/>
        <bgColor indexed="64"/>
      </patternFill>
    </fill>
  </fills>
  <borders count="17">
    <border>
      <left/>
      <right/>
      <top/>
      <bottom/>
      <diagonal/>
    </border>
    <border diagonalUp="1" diagonalDown="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2" fillId="2" borderId="0" applyNumberFormat="0" applyBorder="0" applyAlignment="0" applyProtection="0"/>
    <xf numFmtId="0" fontId="1" fillId="0" borderId="1" quotePrefix="1">
      <alignment horizontal="justify" vertical="justify" textRotation="127" wrapText="1" justifyLastLine="1"/>
      <protection hidden="1"/>
    </xf>
    <xf numFmtId="3" fontId="1" fillId="0" borderId="0"/>
  </cellStyleXfs>
  <cellXfs count="85">
    <xf numFmtId="0" fontId="0" fillId="0" borderId="0" xfId="0"/>
    <xf numFmtId="0" fontId="0" fillId="0" borderId="0" xfId="0"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3" fillId="0" borderId="6" xfId="0" applyFont="1" applyFill="1" applyBorder="1"/>
    <xf numFmtId="0" fontId="0" fillId="0" borderId="7" xfId="0" applyBorder="1"/>
    <xf numFmtId="0" fontId="0" fillId="0" borderId="8" xfId="0" applyBorder="1"/>
    <xf numFmtId="0" fontId="0" fillId="0" borderId="9" xfId="0" applyBorder="1"/>
    <xf numFmtId="0" fontId="3" fillId="3" borderId="0" xfId="0" applyFont="1" applyFill="1" applyBorder="1"/>
    <xf numFmtId="0" fontId="0" fillId="4" borderId="0" xfId="0" applyFill="1" applyBorder="1" applyAlignment="1">
      <alignment horizontal="center" vertical="top" wrapText="1"/>
    </xf>
    <xf numFmtId="0" fontId="0" fillId="0" borderId="5" xfId="0" applyBorder="1" applyAlignment="1">
      <alignment wrapText="1"/>
    </xf>
    <xf numFmtId="0" fontId="0" fillId="0" borderId="6" xfId="0" applyBorder="1" applyAlignment="1">
      <alignment wrapText="1"/>
    </xf>
    <xf numFmtId="0" fontId="4" fillId="3" borderId="0" xfId="0" applyFont="1" applyFill="1" applyBorder="1" applyAlignment="1"/>
    <xf numFmtId="164" fontId="5" fillId="11" borderId="10" xfId="0" applyNumberFormat="1" applyFont="1" applyFill="1" applyBorder="1" applyAlignment="1" applyProtection="1">
      <alignment vertical="center"/>
    </xf>
    <xf numFmtId="0" fontId="6" fillId="0" borderId="0" xfId="0" applyFont="1" applyAlignment="1" applyProtection="1">
      <alignment vertical="top"/>
    </xf>
    <xf numFmtId="0" fontId="7" fillId="0" borderId="0" xfId="0" applyFont="1" applyBorder="1" applyAlignment="1" applyProtection="1">
      <alignment horizontal="center" vertical="center"/>
    </xf>
    <xf numFmtId="0" fontId="6" fillId="0" borderId="0" xfId="0" applyFont="1" applyAlignment="1" applyProtection="1">
      <alignment vertical="center"/>
    </xf>
    <xf numFmtId="0" fontId="5" fillId="0" borderId="12" xfId="0" applyFont="1" applyBorder="1" applyAlignment="1" applyProtection="1">
      <alignment horizontal="left" vertical="top" wrapText="1"/>
    </xf>
    <xf numFmtId="0" fontId="8" fillId="5" borderId="10" xfId="0" applyFont="1" applyFill="1" applyBorder="1" applyAlignment="1" applyProtection="1">
      <alignment vertical="center"/>
    </xf>
    <xf numFmtId="1" fontId="7" fillId="9" borderId="10" xfId="2" applyNumberFormat="1" applyFont="1" applyFill="1" applyBorder="1" applyAlignment="1" applyProtection="1">
      <alignment vertical="top" wrapText="1"/>
      <protection locked="0"/>
    </xf>
    <xf numFmtId="0" fontId="9" fillId="8" borderId="10" xfId="1" applyFont="1" applyFill="1" applyBorder="1" applyAlignment="1" applyProtection="1">
      <alignment horizontal="center" vertical="top" wrapText="1"/>
    </xf>
    <xf numFmtId="3" fontId="8" fillId="6" borderId="10" xfId="3" applyFont="1" applyFill="1" applyBorder="1" applyAlignment="1" applyProtection="1">
      <alignment horizontal="center" vertical="center" wrapText="1"/>
    </xf>
    <xf numFmtId="0" fontId="6" fillId="0" borderId="0" xfId="0" applyFont="1" applyAlignment="1" applyProtection="1">
      <alignment horizontal="center" vertical="center"/>
    </xf>
    <xf numFmtId="0" fontId="6" fillId="7" borderId="13" xfId="0" applyFont="1" applyFill="1" applyBorder="1" applyAlignment="1" applyProtection="1">
      <alignment horizontal="center" vertical="center"/>
    </xf>
    <xf numFmtId="0" fontId="5" fillId="7" borderId="10" xfId="0" applyFont="1" applyFill="1" applyBorder="1" applyAlignment="1" applyProtection="1">
      <alignment vertical="center"/>
    </xf>
    <xf numFmtId="0" fontId="12" fillId="12" borderId="10" xfId="2" applyFont="1" applyFill="1" applyBorder="1" applyAlignment="1" applyProtection="1">
      <alignment horizontal="center" vertical="center"/>
    </xf>
    <xf numFmtId="0" fontId="13" fillId="12" borderId="10" xfId="2" applyFont="1" applyFill="1" applyBorder="1" applyAlignment="1" applyProtection="1">
      <alignment vertical="center" wrapText="1"/>
    </xf>
    <xf numFmtId="0" fontId="5" fillId="12" borderId="10" xfId="0" applyFont="1" applyFill="1" applyBorder="1" applyAlignment="1" applyProtection="1">
      <alignment horizontal="center" vertical="center"/>
    </xf>
    <xf numFmtId="0" fontId="12" fillId="12" borderId="10" xfId="2" applyFont="1" applyFill="1" applyBorder="1" applyAlignment="1" applyProtection="1">
      <alignment vertical="center" wrapText="1"/>
    </xf>
    <xf numFmtId="2" fontId="6" fillId="10" borderId="10" xfId="0" applyNumberFormat="1" applyFont="1" applyFill="1" applyBorder="1" applyAlignment="1" applyProtection="1">
      <alignment vertical="top"/>
    </xf>
    <xf numFmtId="2" fontId="10" fillId="10" borderId="10" xfId="1" applyNumberFormat="1" applyFont="1" applyFill="1" applyBorder="1" applyAlignment="1" applyProtection="1">
      <alignment horizontal="center" vertical="center" wrapText="1"/>
    </xf>
    <xf numFmtId="2" fontId="8" fillId="5" borderId="10" xfId="1" applyNumberFormat="1" applyFont="1" applyFill="1" applyBorder="1" applyAlignment="1" applyProtection="1">
      <alignment horizontal="left" vertical="center" wrapText="1"/>
    </xf>
    <xf numFmtId="0" fontId="0" fillId="4" borderId="0" xfId="0" applyFill="1" applyBorder="1" applyAlignment="1">
      <alignment horizontal="left" vertical="top" wrapText="1"/>
    </xf>
    <xf numFmtId="0" fontId="3" fillId="3" borderId="0" xfId="0" applyFont="1" applyFill="1" applyBorder="1" applyAlignment="1">
      <alignment horizontal="left" vertical="top" wrapText="1"/>
    </xf>
    <xf numFmtId="0" fontId="3" fillId="0" borderId="0" xfId="0" applyFont="1" applyFill="1" applyBorder="1" applyAlignment="1">
      <alignment horizontal="center"/>
    </xf>
    <xf numFmtId="0" fontId="6" fillId="0" borderId="10" xfId="0" applyFont="1" applyBorder="1" applyAlignment="1" applyProtection="1">
      <alignment horizontal="left" vertical="center" wrapText="1"/>
    </xf>
    <xf numFmtId="0" fontId="6" fillId="0" borderId="10" xfId="0" applyFont="1" applyBorder="1" applyAlignment="1" applyProtection="1">
      <alignment horizontal="left" vertical="center"/>
    </xf>
    <xf numFmtId="0" fontId="12" fillId="15" borderId="11" xfId="0" applyFont="1" applyFill="1" applyBorder="1" applyAlignment="1" applyProtection="1">
      <alignment horizontal="right" vertical="center"/>
    </xf>
    <xf numFmtId="0" fontId="12" fillId="15" borderId="12" xfId="0" applyFont="1" applyFill="1" applyBorder="1" applyAlignment="1" applyProtection="1">
      <alignment horizontal="right" vertical="center"/>
    </xf>
    <xf numFmtId="0" fontId="12" fillId="16" borderId="11" xfId="0" applyFont="1" applyFill="1" applyBorder="1" applyAlignment="1" applyProtection="1">
      <alignment horizontal="left" vertical="center" wrapText="1"/>
    </xf>
    <xf numFmtId="0" fontId="12" fillId="16" borderId="12" xfId="0" applyFont="1" applyFill="1" applyBorder="1" applyAlignment="1" applyProtection="1">
      <alignment horizontal="left" vertical="center" wrapText="1"/>
    </xf>
    <xf numFmtId="0" fontId="12" fillId="16" borderId="15" xfId="0" applyFont="1" applyFill="1" applyBorder="1" applyAlignment="1" applyProtection="1">
      <alignment horizontal="left" vertical="center" wrapText="1"/>
    </xf>
    <xf numFmtId="0" fontId="6" fillId="9" borderId="10" xfId="0" applyFont="1" applyFill="1" applyBorder="1" applyAlignment="1" applyProtection="1">
      <alignment horizontal="center" vertical="center"/>
      <protection locked="0"/>
    </xf>
    <xf numFmtId="0" fontId="6" fillId="9" borderId="10" xfId="0" applyFont="1" applyFill="1" applyBorder="1" applyAlignment="1" applyProtection="1">
      <alignment horizontal="left"/>
      <protection locked="0"/>
    </xf>
    <xf numFmtId="0" fontId="5" fillId="9" borderId="10" xfId="0" applyFont="1" applyFill="1" applyBorder="1" applyAlignment="1" applyProtection="1">
      <alignment horizontal="left" vertical="center"/>
      <protection locked="0"/>
    </xf>
    <xf numFmtId="0" fontId="12" fillId="14" borderId="2" xfId="0" applyFont="1" applyFill="1" applyBorder="1" applyAlignment="1" applyProtection="1">
      <alignment horizontal="center" vertical="center" wrapText="1"/>
    </xf>
    <xf numFmtId="0" fontId="12" fillId="14" borderId="3" xfId="0" applyFont="1" applyFill="1" applyBorder="1" applyAlignment="1" applyProtection="1">
      <alignment horizontal="center" vertical="center"/>
    </xf>
    <xf numFmtId="0" fontId="12" fillId="14" borderId="4" xfId="0" applyFont="1" applyFill="1" applyBorder="1" applyAlignment="1" applyProtection="1">
      <alignment horizontal="center" vertical="center"/>
    </xf>
    <xf numFmtId="0" fontId="7" fillId="14" borderId="7" xfId="0" applyFont="1" applyFill="1" applyBorder="1" applyAlignment="1" applyProtection="1">
      <alignment horizontal="center" vertical="center"/>
    </xf>
    <xf numFmtId="0" fontId="7" fillId="14" borderId="8" xfId="0" applyFont="1" applyFill="1" applyBorder="1" applyAlignment="1" applyProtection="1">
      <alignment horizontal="center" vertical="center"/>
    </xf>
    <xf numFmtId="0" fontId="7" fillId="14" borderId="9" xfId="0" applyFont="1" applyFill="1" applyBorder="1" applyAlignment="1" applyProtection="1">
      <alignment horizontal="center" vertical="center"/>
    </xf>
    <xf numFmtId="0" fontId="12" fillId="13" borderId="10" xfId="0" applyFont="1" applyFill="1" applyBorder="1" applyAlignment="1" applyProtection="1">
      <alignment horizontal="left" vertical="center"/>
    </xf>
    <xf numFmtId="0" fontId="12" fillId="3" borderId="10" xfId="0" applyFont="1" applyFill="1" applyBorder="1" applyAlignment="1" applyProtection="1">
      <alignment horizontal="left" vertical="center"/>
    </xf>
    <xf numFmtId="0" fontId="12" fillId="0" borderId="10" xfId="0" applyFont="1" applyBorder="1" applyAlignment="1" applyProtection="1">
      <alignment horizontal="center" vertical="center"/>
      <protection locked="0"/>
    </xf>
    <xf numFmtId="0" fontId="6" fillId="0" borderId="12" xfId="0" applyFont="1" applyBorder="1" applyAlignment="1" applyProtection="1">
      <alignment horizontal="left" vertical="top" wrapText="1"/>
    </xf>
    <xf numFmtId="0" fontId="5" fillId="7" borderId="14" xfId="0" applyFont="1" applyFill="1" applyBorder="1" applyAlignment="1" applyProtection="1">
      <alignment horizontal="center" vertical="center"/>
      <protection locked="0"/>
    </xf>
    <xf numFmtId="0" fontId="11" fillId="0" borderId="10" xfId="0" applyFont="1" applyFill="1" applyBorder="1" applyAlignment="1" applyProtection="1">
      <alignment horizontal="left" vertical="center" wrapText="1"/>
      <protection locked="0"/>
    </xf>
    <xf numFmtId="0" fontId="13" fillId="12" borderId="10" xfId="2" applyFont="1" applyFill="1" applyBorder="1" applyAlignment="1" applyProtection="1">
      <alignment vertical="center" wrapText="1"/>
      <protection locked="0"/>
    </xf>
    <xf numFmtId="0" fontId="12" fillId="12" borderId="10" xfId="2" applyFont="1" applyFill="1" applyBorder="1" applyAlignment="1" applyProtection="1">
      <alignment vertical="center" wrapText="1"/>
      <protection locked="0"/>
    </xf>
    <xf numFmtId="0" fontId="6" fillId="0" borderId="16" xfId="0" applyFont="1" applyBorder="1" applyAlignment="1" applyProtection="1">
      <alignment horizontal="left" wrapText="1"/>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vertical="center"/>
      <protection locked="0"/>
    </xf>
    <xf numFmtId="0" fontId="6" fillId="0" borderId="0" xfId="0" applyFont="1" applyBorder="1" applyAlignment="1" applyProtection="1">
      <protection locked="0"/>
    </xf>
    <xf numFmtId="0" fontId="6" fillId="0" borderId="0" xfId="0" applyFont="1" applyBorder="1" applyAlignment="1" applyProtection="1">
      <alignment horizontal="center"/>
      <protection locked="0"/>
    </xf>
    <xf numFmtId="0" fontId="5" fillId="0" borderId="0" xfId="0" applyFont="1" applyBorder="1" applyAlignment="1" applyProtection="1">
      <alignment horizontal="left"/>
      <protection locked="0"/>
    </xf>
    <xf numFmtId="0" fontId="5" fillId="0" borderId="0" xfId="0" applyFont="1" applyBorder="1" applyAlignment="1" applyProtection="1">
      <alignment horizontal="left"/>
      <protection locked="0"/>
    </xf>
    <xf numFmtId="0" fontId="6" fillId="0" borderId="0" xfId="0" applyFont="1" applyAlignment="1" applyProtection="1">
      <alignment vertical="top"/>
      <protection locked="0"/>
    </xf>
    <xf numFmtId="0" fontId="6" fillId="0" borderId="0" xfId="0" applyFont="1" applyFill="1" applyBorder="1" applyAlignment="1" applyProtection="1">
      <alignment horizontal="left"/>
      <protection locked="0"/>
    </xf>
    <xf numFmtId="0" fontId="6"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0" fontId="14" fillId="0" borderId="11" xfId="0" applyFont="1" applyBorder="1" applyAlignment="1" applyProtection="1">
      <alignment horizontal="left" vertical="top"/>
      <protection locked="0"/>
    </xf>
    <xf numFmtId="0" fontId="6" fillId="0" borderId="12" xfId="0" applyFont="1" applyBorder="1" applyAlignment="1" applyProtection="1">
      <alignment horizontal="left" vertical="top"/>
      <protection locked="0"/>
    </xf>
    <xf numFmtId="0" fontId="6" fillId="0" borderId="15" xfId="0" applyFont="1" applyBorder="1" applyAlignment="1" applyProtection="1">
      <alignment horizontal="left" vertical="top"/>
      <protection locked="0"/>
    </xf>
    <xf numFmtId="1" fontId="7" fillId="9" borderId="10" xfId="2" applyNumberFormat="1" applyFont="1" applyFill="1" applyBorder="1" applyAlignment="1" applyProtection="1">
      <alignment vertical="top" wrapText="1"/>
    </xf>
    <xf numFmtId="0" fontId="11" fillId="0" borderId="10" xfId="0" applyFont="1" applyFill="1" applyBorder="1" applyAlignment="1" applyProtection="1">
      <alignment horizontal="left" vertical="center" wrapText="1"/>
    </xf>
    <xf numFmtId="0" fontId="5" fillId="7" borderId="14" xfId="0" applyFont="1" applyFill="1" applyBorder="1" applyAlignment="1" applyProtection="1">
      <alignment horizontal="center" vertical="center" wrapText="1"/>
    </xf>
    <xf numFmtId="0" fontId="5" fillId="7" borderId="13" xfId="0" applyFont="1" applyFill="1" applyBorder="1" applyAlignment="1" applyProtection="1">
      <alignment horizontal="center" vertical="center" wrapText="1"/>
    </xf>
    <xf numFmtId="0" fontId="5" fillId="7" borderId="14" xfId="0" applyFont="1" applyFill="1" applyBorder="1" applyAlignment="1" applyProtection="1">
      <alignment horizontal="center" vertical="center"/>
    </xf>
    <xf numFmtId="0" fontId="5" fillId="7" borderId="13" xfId="0" applyFont="1" applyFill="1" applyBorder="1" applyAlignment="1" applyProtection="1">
      <alignment horizontal="center" vertical="center"/>
    </xf>
    <xf numFmtId="0" fontId="11" fillId="0" borderId="10" xfId="0" applyFont="1" applyFill="1" applyBorder="1" applyAlignment="1" applyProtection="1">
      <alignment horizontal="left" vertical="top" wrapText="1"/>
    </xf>
    <xf numFmtId="0" fontId="9" fillId="8" borderId="10" xfId="1" applyFont="1" applyFill="1" applyBorder="1" applyAlignment="1" applyProtection="1">
      <alignment horizontal="center" vertical="center" wrapText="1"/>
    </xf>
  </cellXfs>
  <cellStyles count="4">
    <cellStyle name="Good" xfId="1" builtinId="26"/>
    <cellStyle name="Normal" xfId="0" builtinId="0"/>
    <cellStyle name="Normal 2" xfId="2"/>
    <cellStyle name="Normal_Pricinginfrastructure v2" xfId="3"/>
  </cellStyles>
  <dxfs count="9">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419100</xdr:colOff>
      <xdr:row>1</xdr:row>
      <xdr:rowOff>161925</xdr:rowOff>
    </xdr:from>
    <xdr:to>
      <xdr:col>8</xdr:col>
      <xdr:colOff>133350</xdr:colOff>
      <xdr:row>5</xdr:row>
      <xdr:rowOff>142875</xdr:rowOff>
    </xdr:to>
    <xdr:pic>
      <xdr:nvPicPr>
        <xdr:cNvPr id="2148" name="Picture 1" descr="LIC_Logo.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4650" y="361950"/>
          <a:ext cx="15430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66261</xdr:colOff>
      <xdr:row>1</xdr:row>
      <xdr:rowOff>24848</xdr:rowOff>
    </xdr:from>
    <xdr:to>
      <xdr:col>3</xdr:col>
      <xdr:colOff>691279</xdr:colOff>
      <xdr:row>2</xdr:row>
      <xdr:rowOff>124239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0696" y="149087"/>
          <a:ext cx="939757" cy="4886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M21"/>
  <sheetViews>
    <sheetView showGridLines="0" workbookViewId="0">
      <selection activeCell="Q16" sqref="Q16"/>
    </sheetView>
  </sheetViews>
  <sheetFormatPr defaultRowHeight="15" x14ac:dyDescent="0.25"/>
  <cols>
    <col min="2" max="2" width="4.5703125" customWidth="1"/>
    <col min="3" max="3" width="5.42578125" customWidth="1"/>
    <col min="13" max="13" width="5" customWidth="1"/>
  </cols>
  <sheetData>
    <row r="1" spans="2:13" ht="15.75" thickBot="1" x14ac:dyDescent="0.3"/>
    <row r="2" spans="2:13" x14ac:dyDescent="0.25">
      <c r="B2" s="2"/>
      <c r="C2" s="3"/>
      <c r="D2" s="3"/>
      <c r="E2" s="3"/>
      <c r="F2" s="3"/>
      <c r="G2" s="3"/>
      <c r="H2" s="3"/>
      <c r="I2" s="3"/>
      <c r="J2" s="3"/>
      <c r="K2" s="3"/>
      <c r="L2" s="3"/>
      <c r="M2" s="4"/>
    </row>
    <row r="3" spans="2:13" x14ac:dyDescent="0.25">
      <c r="B3" s="5"/>
      <c r="C3" s="6"/>
      <c r="D3" s="6"/>
      <c r="E3" s="6"/>
      <c r="F3" s="6"/>
      <c r="G3" s="6"/>
      <c r="H3" s="6"/>
      <c r="I3" s="6"/>
      <c r="J3" s="6"/>
      <c r="K3" s="6"/>
      <c r="L3" s="6"/>
      <c r="M3" s="7"/>
    </row>
    <row r="4" spans="2:13" x14ac:dyDescent="0.25">
      <c r="B4" s="5"/>
      <c r="C4" s="6"/>
      <c r="D4" s="6"/>
      <c r="E4" s="6"/>
      <c r="F4" s="6"/>
      <c r="G4" s="6"/>
      <c r="H4" s="6"/>
      <c r="I4" s="6"/>
      <c r="J4" s="6"/>
      <c r="K4" s="6"/>
      <c r="L4" s="6"/>
      <c r="M4" s="7"/>
    </row>
    <row r="5" spans="2:13" x14ac:dyDescent="0.25">
      <c r="B5" s="5"/>
      <c r="C5" s="6"/>
      <c r="D5" s="6"/>
      <c r="E5" s="6"/>
      <c r="F5" s="6"/>
      <c r="G5" s="6"/>
      <c r="H5" s="6"/>
      <c r="I5" s="6"/>
      <c r="J5" s="6"/>
      <c r="K5" s="6"/>
      <c r="L5" s="6"/>
      <c r="M5" s="7"/>
    </row>
    <row r="6" spans="2:13" x14ac:dyDescent="0.25">
      <c r="B6" s="5"/>
      <c r="C6" s="6"/>
      <c r="D6" s="6"/>
      <c r="E6" s="6"/>
      <c r="F6" s="6"/>
      <c r="G6" s="6"/>
      <c r="H6" s="6"/>
      <c r="I6" s="6"/>
      <c r="J6" s="6"/>
      <c r="K6" s="6"/>
      <c r="L6" s="6"/>
      <c r="M6" s="7"/>
    </row>
    <row r="7" spans="2:13" x14ac:dyDescent="0.25">
      <c r="B7" s="5"/>
      <c r="C7" s="38" t="s">
        <v>11</v>
      </c>
      <c r="D7" s="38"/>
      <c r="E7" s="38"/>
      <c r="F7" s="38"/>
      <c r="G7" s="38"/>
      <c r="H7" s="38"/>
      <c r="I7" s="38"/>
      <c r="J7" s="38"/>
      <c r="K7" s="38"/>
      <c r="L7" s="38"/>
      <c r="M7" s="8"/>
    </row>
    <row r="8" spans="2:13" x14ac:dyDescent="0.25">
      <c r="B8" s="5"/>
      <c r="C8" s="38" t="s">
        <v>12</v>
      </c>
      <c r="D8" s="38"/>
      <c r="E8" s="38"/>
      <c r="F8" s="38"/>
      <c r="G8" s="38"/>
      <c r="H8" s="38"/>
      <c r="I8" s="38"/>
      <c r="J8" s="38"/>
      <c r="K8" s="38"/>
      <c r="L8" s="38"/>
      <c r="M8" s="8"/>
    </row>
    <row r="9" spans="2:13" x14ac:dyDescent="0.25">
      <c r="B9" s="5"/>
      <c r="C9" s="6"/>
      <c r="D9" s="6"/>
      <c r="E9" s="6"/>
      <c r="F9" s="6"/>
      <c r="G9" s="6"/>
      <c r="H9" s="6"/>
      <c r="I9" s="6"/>
      <c r="J9" s="6"/>
      <c r="K9" s="6"/>
      <c r="L9" s="6"/>
      <c r="M9" s="7"/>
    </row>
    <row r="10" spans="2:13" ht="18.75" x14ac:dyDescent="0.3">
      <c r="B10" s="5"/>
      <c r="C10" s="16" t="s">
        <v>14</v>
      </c>
      <c r="D10" s="16"/>
      <c r="E10" s="12"/>
      <c r="F10" s="12"/>
      <c r="G10" s="12"/>
      <c r="H10" s="12"/>
      <c r="I10" s="12"/>
      <c r="J10" s="12"/>
      <c r="K10" s="12"/>
      <c r="L10" s="12"/>
      <c r="M10" s="7"/>
    </row>
    <row r="11" spans="2:13" ht="68.25" customHeight="1" x14ac:dyDescent="0.25">
      <c r="B11" s="5"/>
      <c r="C11" s="37" t="s">
        <v>15</v>
      </c>
      <c r="D11" s="37"/>
      <c r="E11" s="37"/>
      <c r="F11" s="37"/>
      <c r="G11" s="37"/>
      <c r="H11" s="37"/>
      <c r="I11" s="37"/>
      <c r="J11" s="37"/>
      <c r="K11" s="37"/>
      <c r="L11" s="37"/>
      <c r="M11" s="7"/>
    </row>
    <row r="12" spans="2:13" s="1" customFormat="1" ht="53.25" customHeight="1" x14ac:dyDescent="0.25">
      <c r="B12" s="14"/>
      <c r="C12" s="13">
        <v>1</v>
      </c>
      <c r="D12" s="36" t="s">
        <v>28</v>
      </c>
      <c r="E12" s="36"/>
      <c r="F12" s="36"/>
      <c r="G12" s="36"/>
      <c r="H12" s="36"/>
      <c r="I12" s="36"/>
      <c r="J12" s="36"/>
      <c r="K12" s="36"/>
      <c r="L12" s="36"/>
      <c r="M12" s="15"/>
    </row>
    <row r="13" spans="2:13" s="1" customFormat="1" ht="37.5" customHeight="1" x14ac:dyDescent="0.25">
      <c r="B13" s="14"/>
      <c r="C13" s="13">
        <v>2</v>
      </c>
      <c r="D13" s="36" t="s">
        <v>18</v>
      </c>
      <c r="E13" s="36"/>
      <c r="F13" s="36"/>
      <c r="G13" s="36"/>
      <c r="H13" s="36"/>
      <c r="I13" s="36"/>
      <c r="J13" s="36"/>
      <c r="K13" s="36"/>
      <c r="L13" s="36"/>
      <c r="M13" s="15"/>
    </row>
    <row r="14" spans="2:13" s="1" customFormat="1" ht="33.75" customHeight="1" x14ac:dyDescent="0.25">
      <c r="B14" s="14"/>
      <c r="C14" s="13">
        <v>3</v>
      </c>
      <c r="D14" s="36" t="s">
        <v>16</v>
      </c>
      <c r="E14" s="36"/>
      <c r="F14" s="36"/>
      <c r="G14" s="36"/>
      <c r="H14" s="36"/>
      <c r="I14" s="36"/>
      <c r="J14" s="36"/>
      <c r="K14" s="36"/>
      <c r="L14" s="36"/>
      <c r="M14" s="15"/>
    </row>
    <row r="15" spans="2:13" s="1" customFormat="1" ht="37.5" customHeight="1" x14ac:dyDescent="0.25">
      <c r="B15" s="14"/>
      <c r="C15" s="13">
        <v>4</v>
      </c>
      <c r="D15" s="36" t="s">
        <v>17</v>
      </c>
      <c r="E15" s="36"/>
      <c r="F15" s="36"/>
      <c r="G15" s="36"/>
      <c r="H15" s="36"/>
      <c r="I15" s="36"/>
      <c r="J15" s="36"/>
      <c r="K15" s="36"/>
      <c r="L15" s="36"/>
      <c r="M15" s="15"/>
    </row>
    <row r="16" spans="2:13" s="1" customFormat="1" ht="52.5" customHeight="1" x14ac:dyDescent="0.25">
      <c r="B16" s="14"/>
      <c r="C16" s="13">
        <v>5</v>
      </c>
      <c r="D16" s="36" t="s">
        <v>29</v>
      </c>
      <c r="E16" s="36"/>
      <c r="F16" s="36"/>
      <c r="G16" s="36"/>
      <c r="H16" s="36"/>
      <c r="I16" s="36"/>
      <c r="J16" s="36"/>
      <c r="K16" s="36"/>
      <c r="L16" s="36"/>
      <c r="M16" s="15"/>
    </row>
    <row r="17" spans="2:13" s="1" customFormat="1" ht="46.5" customHeight="1" x14ac:dyDescent="0.25">
      <c r="B17" s="14"/>
      <c r="C17" s="13">
        <v>6</v>
      </c>
      <c r="D17" s="36" t="s">
        <v>19</v>
      </c>
      <c r="E17" s="36"/>
      <c r="F17" s="36"/>
      <c r="G17" s="36"/>
      <c r="H17" s="36"/>
      <c r="I17" s="36"/>
      <c r="J17" s="36"/>
      <c r="K17" s="36"/>
      <c r="L17" s="36"/>
      <c r="M17" s="15"/>
    </row>
    <row r="18" spans="2:13" s="1" customFormat="1" ht="49.5" customHeight="1" x14ac:dyDescent="0.25">
      <c r="B18" s="14"/>
      <c r="C18" s="13">
        <v>7</v>
      </c>
      <c r="D18" s="36" t="s">
        <v>30</v>
      </c>
      <c r="E18" s="36"/>
      <c r="F18" s="36"/>
      <c r="G18" s="36"/>
      <c r="H18" s="36"/>
      <c r="I18" s="36"/>
      <c r="J18" s="36"/>
      <c r="K18" s="36"/>
      <c r="L18" s="36"/>
      <c r="M18" s="15"/>
    </row>
    <row r="19" spans="2:13" s="1" customFormat="1" ht="111.75" customHeight="1" x14ac:dyDescent="0.25">
      <c r="B19" s="14"/>
      <c r="C19" s="13">
        <v>8</v>
      </c>
      <c r="D19" s="36" t="s">
        <v>20</v>
      </c>
      <c r="E19" s="36"/>
      <c r="F19" s="36"/>
      <c r="G19" s="36"/>
      <c r="H19" s="36"/>
      <c r="I19" s="36"/>
      <c r="J19" s="36"/>
      <c r="K19" s="36"/>
      <c r="L19" s="36"/>
      <c r="M19" s="15"/>
    </row>
    <row r="20" spans="2:13" s="1" customFormat="1" ht="77.25" customHeight="1" x14ac:dyDescent="0.25">
      <c r="B20" s="14"/>
      <c r="C20" s="13">
        <v>8</v>
      </c>
      <c r="D20" s="36" t="s">
        <v>27</v>
      </c>
      <c r="E20" s="36"/>
      <c r="F20" s="36"/>
      <c r="G20" s="36"/>
      <c r="H20" s="36"/>
      <c r="I20" s="36"/>
      <c r="J20" s="36"/>
      <c r="K20" s="36"/>
      <c r="L20" s="36"/>
      <c r="M20" s="15"/>
    </row>
    <row r="21" spans="2:13" ht="15.75" thickBot="1" x14ac:dyDescent="0.3">
      <c r="B21" s="9"/>
      <c r="C21" s="10"/>
      <c r="D21" s="10"/>
      <c r="E21" s="10"/>
      <c r="F21" s="10"/>
      <c r="G21" s="10"/>
      <c r="H21" s="10"/>
      <c r="I21" s="10"/>
      <c r="J21" s="10"/>
      <c r="K21" s="10"/>
      <c r="L21" s="10"/>
      <c r="M21" s="11"/>
    </row>
  </sheetData>
  <sheetProtection password="BB48" sheet="1" selectLockedCells="1"/>
  <mergeCells count="12">
    <mergeCell ref="C11:L11"/>
    <mergeCell ref="C7:L7"/>
    <mergeCell ref="C8:L8"/>
    <mergeCell ref="D12:L12"/>
    <mergeCell ref="D13:L13"/>
    <mergeCell ref="D14:L14"/>
    <mergeCell ref="D20:L20"/>
    <mergeCell ref="D15:L15"/>
    <mergeCell ref="D16:L16"/>
    <mergeCell ref="D17:L17"/>
    <mergeCell ref="D18:L18"/>
    <mergeCell ref="D19:L19"/>
  </mergeCells>
  <pageMargins left="0.7" right="0.7" top="0.75" bottom="0.75" header="0.3" footer="0.3"/>
  <pageSetup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C1:M51"/>
  <sheetViews>
    <sheetView showGridLines="0" tabSelected="1" zoomScale="115" zoomScaleNormal="115" workbookViewId="0">
      <selection activeCell="C51" sqref="C51:M51"/>
    </sheetView>
  </sheetViews>
  <sheetFormatPr defaultRowHeight="29.25" customHeight="1" x14ac:dyDescent="0.25"/>
  <cols>
    <col min="1" max="2" width="2.7109375" style="18" customWidth="1"/>
    <col min="3" max="3" width="4.7109375" style="26" customWidth="1"/>
    <col min="4" max="4" width="41.5703125" style="20" customWidth="1"/>
    <col min="5" max="6" width="13.5703125" style="20" customWidth="1"/>
    <col min="7" max="11" width="11.85546875" style="18" customWidth="1"/>
    <col min="12" max="13" width="14" style="18" customWidth="1"/>
    <col min="14" max="16384" width="9.140625" style="18"/>
  </cols>
  <sheetData>
    <row r="1" spans="3:13" ht="9.75" customHeight="1" thickBot="1" x14ac:dyDescent="0.3"/>
    <row r="2" spans="3:13" ht="30.75" customHeight="1" x14ac:dyDescent="0.25">
      <c r="C2" s="49" t="s">
        <v>87</v>
      </c>
      <c r="D2" s="50"/>
      <c r="E2" s="50"/>
      <c r="F2" s="50"/>
      <c r="G2" s="50"/>
      <c r="H2" s="50"/>
      <c r="I2" s="50"/>
      <c r="J2" s="50"/>
      <c r="K2" s="50"/>
      <c r="L2" s="50"/>
      <c r="M2" s="51"/>
    </row>
    <row r="3" spans="3:13" ht="13.5" customHeight="1" thickBot="1" x14ac:dyDescent="0.3">
      <c r="C3" s="52" t="s">
        <v>88</v>
      </c>
      <c r="D3" s="53"/>
      <c r="E3" s="53"/>
      <c r="F3" s="53"/>
      <c r="G3" s="53"/>
      <c r="H3" s="53"/>
      <c r="I3" s="53"/>
      <c r="J3" s="53"/>
      <c r="K3" s="53"/>
      <c r="L3" s="53"/>
      <c r="M3" s="54"/>
    </row>
    <row r="4" spans="3:13" ht="14.25" customHeight="1" x14ac:dyDescent="0.25">
      <c r="C4" s="19"/>
      <c r="D4" s="19"/>
      <c r="E4" s="19"/>
      <c r="F4" s="19"/>
      <c r="G4" s="19"/>
      <c r="H4" s="19"/>
      <c r="I4" s="19"/>
      <c r="J4" s="19"/>
      <c r="K4" s="19"/>
      <c r="L4" s="19"/>
      <c r="M4" s="19"/>
    </row>
    <row r="5" spans="3:13" s="20" customFormat="1" ht="23.25" customHeight="1" x14ac:dyDescent="0.25">
      <c r="C5" s="55" t="s">
        <v>3</v>
      </c>
      <c r="D5" s="55"/>
      <c r="E5" s="55"/>
      <c r="F5" s="55"/>
      <c r="G5" s="55"/>
      <c r="H5" s="57"/>
      <c r="I5" s="57"/>
      <c r="J5" s="57"/>
      <c r="K5" s="57"/>
      <c r="L5" s="57"/>
      <c r="M5" s="57"/>
    </row>
    <row r="6" spans="3:13" s="20" customFormat="1" ht="24" customHeight="1" x14ac:dyDescent="0.25">
      <c r="C6" s="56" t="s">
        <v>31</v>
      </c>
      <c r="D6" s="56"/>
      <c r="E6" s="56"/>
      <c r="F6" s="56"/>
      <c r="G6" s="56"/>
      <c r="H6" s="57"/>
      <c r="I6" s="57"/>
      <c r="J6" s="57"/>
      <c r="K6" s="57"/>
      <c r="L6" s="57"/>
      <c r="M6" s="57"/>
    </row>
    <row r="7" spans="3:13" ht="34.5" customHeight="1" x14ac:dyDescent="0.25">
      <c r="G7" s="21"/>
      <c r="H7" s="58" t="s">
        <v>97</v>
      </c>
      <c r="I7" s="58"/>
      <c r="J7" s="58"/>
      <c r="K7" s="58"/>
      <c r="L7" s="58"/>
      <c r="M7" s="58"/>
    </row>
    <row r="8" spans="3:13" ht="42" customHeight="1" x14ac:dyDescent="0.25">
      <c r="C8" s="59" t="s">
        <v>0</v>
      </c>
      <c r="D8" s="28" t="s">
        <v>25</v>
      </c>
      <c r="E8" s="25" t="s">
        <v>92</v>
      </c>
      <c r="F8" s="25" t="s">
        <v>95</v>
      </c>
      <c r="G8" s="25" t="s">
        <v>91</v>
      </c>
      <c r="H8" s="25" t="s">
        <v>21</v>
      </c>
      <c r="I8" s="25" t="s">
        <v>22</v>
      </c>
      <c r="J8" s="25" t="s">
        <v>23</v>
      </c>
      <c r="K8" s="25" t="s">
        <v>24</v>
      </c>
      <c r="L8" s="79" t="s">
        <v>96</v>
      </c>
      <c r="M8" s="81" t="s">
        <v>32</v>
      </c>
    </row>
    <row r="9" spans="3:13" ht="23.25" customHeight="1" x14ac:dyDescent="0.25">
      <c r="C9" s="27"/>
      <c r="D9" s="22" t="s">
        <v>2</v>
      </c>
      <c r="E9" s="22"/>
      <c r="F9" s="22"/>
      <c r="G9" s="17">
        <v>1</v>
      </c>
      <c r="H9" s="17">
        <f>1/(1.1)^1</f>
        <v>0.90909090909090906</v>
      </c>
      <c r="I9" s="17">
        <f>1/(1.1)^2</f>
        <v>0.82644628099173545</v>
      </c>
      <c r="J9" s="17">
        <f>1/(1.1)^3</f>
        <v>0.75131480090157754</v>
      </c>
      <c r="K9" s="17">
        <f>1/(1.1)^4</f>
        <v>0.68301345536507052</v>
      </c>
      <c r="L9" s="80"/>
      <c r="M9" s="82"/>
    </row>
    <row r="10" spans="3:13" ht="44.25" customHeight="1" x14ac:dyDescent="0.25">
      <c r="C10" s="78" t="s">
        <v>35</v>
      </c>
      <c r="D10" s="78" t="s">
        <v>34</v>
      </c>
      <c r="E10" s="60"/>
      <c r="F10" s="84" t="s">
        <v>1</v>
      </c>
      <c r="G10" s="23">
        <v>0</v>
      </c>
      <c r="H10" s="23">
        <v>0</v>
      </c>
      <c r="I10" s="23">
        <v>0</v>
      </c>
      <c r="J10" s="23">
        <v>0</v>
      </c>
      <c r="K10" s="23">
        <v>0</v>
      </c>
      <c r="L10" s="33">
        <f>SUM(G10:K10)</f>
        <v>0</v>
      </c>
      <c r="M10" s="33">
        <f>($G$9*G10)+($H$9*H10)+($I$9*I10)+($J$9*J10)+($K$9*K10)</f>
        <v>0</v>
      </c>
    </row>
    <row r="11" spans="3:13" ht="47.25" customHeight="1" x14ac:dyDescent="0.25">
      <c r="C11" s="78" t="s">
        <v>26</v>
      </c>
      <c r="D11" s="78" t="s">
        <v>36</v>
      </c>
      <c r="E11" s="60"/>
      <c r="F11" s="60"/>
      <c r="G11" s="23">
        <v>0</v>
      </c>
      <c r="H11" s="24" t="s">
        <v>1</v>
      </c>
      <c r="I11" s="24" t="s">
        <v>1</v>
      </c>
      <c r="J11" s="24" t="s">
        <v>1</v>
      </c>
      <c r="K11" s="24" t="s">
        <v>1</v>
      </c>
      <c r="L11" s="33">
        <f>G11</f>
        <v>0</v>
      </c>
      <c r="M11" s="33">
        <f>($G$9*G11)</f>
        <v>0</v>
      </c>
    </row>
    <row r="12" spans="3:13" ht="45.75" customHeight="1" x14ac:dyDescent="0.25">
      <c r="C12" s="78" t="s">
        <v>38</v>
      </c>
      <c r="D12" s="78" t="s">
        <v>37</v>
      </c>
      <c r="E12" s="60"/>
      <c r="F12" s="60"/>
      <c r="G12" s="23">
        <v>0</v>
      </c>
      <c r="H12" s="24" t="s">
        <v>1</v>
      </c>
      <c r="I12" s="24" t="s">
        <v>1</v>
      </c>
      <c r="J12" s="24" t="s">
        <v>1</v>
      </c>
      <c r="K12" s="24" t="s">
        <v>1</v>
      </c>
      <c r="L12" s="33">
        <f>G12</f>
        <v>0</v>
      </c>
      <c r="M12" s="33">
        <f>($G$9*G12)</f>
        <v>0</v>
      </c>
    </row>
    <row r="13" spans="3:13" ht="60.75" customHeight="1" x14ac:dyDescent="0.25">
      <c r="C13" s="78" t="s">
        <v>40</v>
      </c>
      <c r="D13" s="78" t="s">
        <v>39</v>
      </c>
      <c r="E13" s="60"/>
      <c r="F13" s="60"/>
      <c r="G13" s="23">
        <v>0</v>
      </c>
      <c r="H13" s="23">
        <v>0</v>
      </c>
      <c r="I13" s="23">
        <v>0</v>
      </c>
      <c r="J13" s="23">
        <v>0</v>
      </c>
      <c r="K13" s="23">
        <v>0</v>
      </c>
      <c r="L13" s="33">
        <f>SUM(G13:K13)</f>
        <v>0</v>
      </c>
      <c r="M13" s="33">
        <f>($G$9*G13)+($H$9*H13)+($I$9*I13)+($J$9*J13)+($K$9*K13)</f>
        <v>0</v>
      </c>
    </row>
    <row r="14" spans="3:13" ht="25.5" x14ac:dyDescent="0.25">
      <c r="C14" s="78" t="s">
        <v>41</v>
      </c>
      <c r="D14" s="78" t="s">
        <v>42</v>
      </c>
      <c r="E14" s="60"/>
      <c r="F14" s="84" t="s">
        <v>1</v>
      </c>
      <c r="G14" s="23">
        <v>0</v>
      </c>
      <c r="H14" s="23">
        <v>0</v>
      </c>
      <c r="I14" s="23">
        <v>0</v>
      </c>
      <c r="J14" s="23">
        <v>0</v>
      </c>
      <c r="K14" s="23">
        <v>0</v>
      </c>
      <c r="L14" s="33">
        <f>SUM(G14:K14)</f>
        <v>0</v>
      </c>
      <c r="M14" s="33">
        <f>($G$9*G14)+($H$9*H14)+($I$9*I14)+($J$9*J14)+($K$9*K14)</f>
        <v>0</v>
      </c>
    </row>
    <row r="15" spans="3:13" ht="48" customHeight="1" x14ac:dyDescent="0.25">
      <c r="C15" s="78" t="s">
        <v>43</v>
      </c>
      <c r="D15" s="78" t="s">
        <v>45</v>
      </c>
      <c r="E15" s="60"/>
      <c r="F15" s="84" t="s">
        <v>1</v>
      </c>
      <c r="G15" s="23">
        <v>0</v>
      </c>
      <c r="H15" s="23">
        <v>0</v>
      </c>
      <c r="I15" s="23">
        <v>0</v>
      </c>
      <c r="J15" s="23">
        <v>0</v>
      </c>
      <c r="K15" s="23">
        <v>0</v>
      </c>
      <c r="L15" s="33">
        <f>SUM(G15:K15)</f>
        <v>0</v>
      </c>
      <c r="M15" s="33">
        <f>($G$9*G15)+($H$9*H15)+($I$9*I15)+($J$9*J15)+($K$9*K15)</f>
        <v>0</v>
      </c>
    </row>
    <row r="16" spans="3:13" ht="24.75" customHeight="1" x14ac:dyDescent="0.25">
      <c r="C16" s="29" t="s">
        <v>44</v>
      </c>
      <c r="D16" s="30" t="s">
        <v>46</v>
      </c>
      <c r="E16" s="61"/>
      <c r="F16" s="61"/>
      <c r="G16" s="77"/>
      <c r="H16" s="24"/>
      <c r="I16" s="24"/>
      <c r="J16" s="24"/>
      <c r="K16" s="24"/>
      <c r="L16" s="33"/>
      <c r="M16" s="33"/>
    </row>
    <row r="17" spans="3:13" ht="51" x14ac:dyDescent="0.25">
      <c r="C17" s="29" t="s">
        <v>47</v>
      </c>
      <c r="D17" s="78" t="s">
        <v>55</v>
      </c>
      <c r="E17" s="60"/>
      <c r="F17" s="60"/>
      <c r="G17" s="23">
        <v>0</v>
      </c>
      <c r="H17" s="24" t="s">
        <v>1</v>
      </c>
      <c r="I17" s="24" t="s">
        <v>1</v>
      </c>
      <c r="J17" s="24" t="s">
        <v>1</v>
      </c>
      <c r="K17" s="24" t="s">
        <v>1</v>
      </c>
      <c r="L17" s="33">
        <f>G17</f>
        <v>0</v>
      </c>
      <c r="M17" s="33">
        <f>($G$9*G17)</f>
        <v>0</v>
      </c>
    </row>
    <row r="18" spans="3:13" ht="206.25" customHeight="1" x14ac:dyDescent="0.25">
      <c r="C18" s="29" t="s">
        <v>48</v>
      </c>
      <c r="D18" s="78" t="s">
        <v>56</v>
      </c>
      <c r="E18" s="60"/>
      <c r="F18" s="60"/>
      <c r="G18" s="23">
        <v>0</v>
      </c>
      <c r="H18" s="24" t="s">
        <v>1</v>
      </c>
      <c r="I18" s="24" t="s">
        <v>1</v>
      </c>
      <c r="J18" s="24" t="s">
        <v>1</v>
      </c>
      <c r="K18" s="24" t="s">
        <v>1</v>
      </c>
      <c r="L18" s="33">
        <f t="shared" ref="L18:L37" si="0">G18</f>
        <v>0</v>
      </c>
      <c r="M18" s="33">
        <f t="shared" ref="M18:M37" si="1">($G$9*G18)</f>
        <v>0</v>
      </c>
    </row>
    <row r="19" spans="3:13" ht="43.5" customHeight="1" x14ac:dyDescent="0.25">
      <c r="C19" s="29" t="s">
        <v>49</v>
      </c>
      <c r="D19" s="78" t="s">
        <v>57</v>
      </c>
      <c r="E19" s="60"/>
      <c r="F19" s="60"/>
      <c r="G19" s="23">
        <v>0</v>
      </c>
      <c r="H19" s="24" t="s">
        <v>1</v>
      </c>
      <c r="I19" s="24" t="s">
        <v>1</v>
      </c>
      <c r="J19" s="24" t="s">
        <v>1</v>
      </c>
      <c r="K19" s="24" t="s">
        <v>1</v>
      </c>
      <c r="L19" s="33">
        <f t="shared" si="0"/>
        <v>0</v>
      </c>
      <c r="M19" s="33">
        <f t="shared" si="1"/>
        <v>0</v>
      </c>
    </row>
    <row r="20" spans="3:13" ht="63.75" x14ac:dyDescent="0.25">
      <c r="C20" s="29" t="s">
        <v>50</v>
      </c>
      <c r="D20" s="78" t="s">
        <v>58</v>
      </c>
      <c r="E20" s="60"/>
      <c r="F20" s="60"/>
      <c r="G20" s="23">
        <v>0</v>
      </c>
      <c r="H20" s="24" t="s">
        <v>1</v>
      </c>
      <c r="I20" s="24" t="s">
        <v>1</v>
      </c>
      <c r="J20" s="24" t="s">
        <v>1</v>
      </c>
      <c r="K20" s="24" t="s">
        <v>1</v>
      </c>
      <c r="L20" s="33">
        <f t="shared" si="0"/>
        <v>0</v>
      </c>
      <c r="M20" s="33">
        <f t="shared" si="1"/>
        <v>0</v>
      </c>
    </row>
    <row r="21" spans="3:13" ht="33" customHeight="1" x14ac:dyDescent="0.25">
      <c r="C21" s="29" t="s">
        <v>51</v>
      </c>
      <c r="D21" s="78" t="s">
        <v>59</v>
      </c>
      <c r="E21" s="60"/>
      <c r="F21" s="60"/>
      <c r="G21" s="23">
        <v>0</v>
      </c>
      <c r="H21" s="24" t="s">
        <v>1</v>
      </c>
      <c r="I21" s="24" t="s">
        <v>1</v>
      </c>
      <c r="J21" s="24" t="s">
        <v>1</v>
      </c>
      <c r="K21" s="24" t="s">
        <v>1</v>
      </c>
      <c r="L21" s="33">
        <f t="shared" si="0"/>
        <v>0</v>
      </c>
      <c r="M21" s="33">
        <f t="shared" si="1"/>
        <v>0</v>
      </c>
    </row>
    <row r="22" spans="3:13" ht="12.75" x14ac:dyDescent="0.25">
      <c r="C22" s="29" t="s">
        <v>54</v>
      </c>
      <c r="D22" s="78" t="s">
        <v>60</v>
      </c>
      <c r="E22" s="60"/>
      <c r="F22" s="60"/>
      <c r="G22" s="23">
        <v>0</v>
      </c>
      <c r="H22" s="24" t="s">
        <v>1</v>
      </c>
      <c r="I22" s="24" t="s">
        <v>1</v>
      </c>
      <c r="J22" s="24" t="s">
        <v>1</v>
      </c>
      <c r="K22" s="24" t="s">
        <v>1</v>
      </c>
      <c r="L22" s="33">
        <f t="shared" si="0"/>
        <v>0</v>
      </c>
      <c r="M22" s="33">
        <f t="shared" si="1"/>
        <v>0</v>
      </c>
    </row>
    <row r="23" spans="3:13" ht="25.5" x14ac:dyDescent="0.25">
      <c r="C23" s="29" t="s">
        <v>52</v>
      </c>
      <c r="D23" s="78" t="s">
        <v>61</v>
      </c>
      <c r="E23" s="60"/>
      <c r="F23" s="60"/>
      <c r="G23" s="23">
        <v>0</v>
      </c>
      <c r="H23" s="24" t="s">
        <v>1</v>
      </c>
      <c r="I23" s="24" t="s">
        <v>1</v>
      </c>
      <c r="J23" s="24" t="s">
        <v>1</v>
      </c>
      <c r="K23" s="24" t="s">
        <v>1</v>
      </c>
      <c r="L23" s="33">
        <f t="shared" si="0"/>
        <v>0</v>
      </c>
      <c r="M23" s="33">
        <f t="shared" si="1"/>
        <v>0</v>
      </c>
    </row>
    <row r="24" spans="3:13" ht="63.75" x14ac:dyDescent="0.25">
      <c r="C24" s="29" t="s">
        <v>53</v>
      </c>
      <c r="D24" s="78" t="s">
        <v>89</v>
      </c>
      <c r="E24" s="60"/>
      <c r="F24" s="60"/>
      <c r="G24" s="23">
        <v>0</v>
      </c>
      <c r="H24" s="24" t="s">
        <v>1</v>
      </c>
      <c r="I24" s="24" t="s">
        <v>1</v>
      </c>
      <c r="J24" s="24" t="s">
        <v>1</v>
      </c>
      <c r="K24" s="24" t="s">
        <v>1</v>
      </c>
      <c r="L24" s="33">
        <f t="shared" si="0"/>
        <v>0</v>
      </c>
      <c r="M24" s="33">
        <f t="shared" si="1"/>
        <v>0</v>
      </c>
    </row>
    <row r="25" spans="3:13" ht="30" customHeight="1" x14ac:dyDescent="0.25">
      <c r="C25" s="29" t="s">
        <v>64</v>
      </c>
      <c r="D25" s="78" t="s">
        <v>62</v>
      </c>
      <c r="E25" s="60"/>
      <c r="F25" s="60"/>
      <c r="G25" s="23">
        <v>0</v>
      </c>
      <c r="H25" s="24" t="s">
        <v>1</v>
      </c>
      <c r="I25" s="24" t="s">
        <v>1</v>
      </c>
      <c r="J25" s="24" t="s">
        <v>1</v>
      </c>
      <c r="K25" s="24" t="s">
        <v>1</v>
      </c>
      <c r="L25" s="33">
        <f t="shared" si="0"/>
        <v>0</v>
      </c>
      <c r="M25" s="33">
        <f t="shared" si="1"/>
        <v>0</v>
      </c>
    </row>
    <row r="26" spans="3:13" ht="63.75" customHeight="1" x14ac:dyDescent="0.25">
      <c r="C26" s="29" t="s">
        <v>65</v>
      </c>
      <c r="D26" s="78" t="s">
        <v>63</v>
      </c>
      <c r="E26" s="60"/>
      <c r="F26" s="60"/>
      <c r="G26" s="23">
        <v>0</v>
      </c>
      <c r="H26" s="24" t="s">
        <v>1</v>
      </c>
      <c r="I26" s="24" t="s">
        <v>1</v>
      </c>
      <c r="J26" s="24" t="s">
        <v>1</v>
      </c>
      <c r="K26" s="24" t="s">
        <v>1</v>
      </c>
      <c r="L26" s="33">
        <f t="shared" si="0"/>
        <v>0</v>
      </c>
      <c r="M26" s="33">
        <f t="shared" si="1"/>
        <v>0</v>
      </c>
    </row>
    <row r="27" spans="3:13" ht="63.75" customHeight="1" x14ac:dyDescent="0.25">
      <c r="C27" s="29" t="s">
        <v>66</v>
      </c>
      <c r="D27" s="78" t="s">
        <v>90</v>
      </c>
      <c r="E27" s="60"/>
      <c r="F27" s="60"/>
      <c r="G27" s="23">
        <v>0</v>
      </c>
      <c r="H27" s="24" t="s">
        <v>1</v>
      </c>
      <c r="I27" s="24" t="s">
        <v>1</v>
      </c>
      <c r="J27" s="24" t="s">
        <v>1</v>
      </c>
      <c r="K27" s="24" t="s">
        <v>1</v>
      </c>
      <c r="L27" s="33">
        <f t="shared" si="0"/>
        <v>0</v>
      </c>
      <c r="M27" s="33">
        <f t="shared" si="1"/>
        <v>0</v>
      </c>
    </row>
    <row r="28" spans="3:13" ht="45" customHeight="1" x14ac:dyDescent="0.25">
      <c r="C28" s="29" t="s">
        <v>93</v>
      </c>
      <c r="D28" s="78" t="s">
        <v>67</v>
      </c>
      <c r="E28" s="60"/>
      <c r="F28" s="60"/>
      <c r="G28" s="23">
        <v>0</v>
      </c>
      <c r="H28" s="24" t="s">
        <v>1</v>
      </c>
      <c r="I28" s="24" t="s">
        <v>1</v>
      </c>
      <c r="J28" s="24" t="s">
        <v>1</v>
      </c>
      <c r="K28" s="24" t="s">
        <v>1</v>
      </c>
      <c r="L28" s="33">
        <f t="shared" si="0"/>
        <v>0</v>
      </c>
      <c r="M28" s="33">
        <f t="shared" si="1"/>
        <v>0</v>
      </c>
    </row>
    <row r="29" spans="3:13" ht="18" customHeight="1" x14ac:dyDescent="0.25">
      <c r="C29" s="29" t="s">
        <v>69</v>
      </c>
      <c r="D29" s="32" t="s">
        <v>68</v>
      </c>
      <c r="E29" s="62"/>
      <c r="F29" s="62"/>
      <c r="G29" s="23"/>
      <c r="H29" s="24"/>
      <c r="I29" s="24"/>
      <c r="J29" s="24"/>
      <c r="K29" s="24"/>
      <c r="L29" s="33"/>
      <c r="M29" s="33"/>
    </row>
    <row r="30" spans="3:13" ht="20.100000000000001" customHeight="1" x14ac:dyDescent="0.25">
      <c r="C30" s="29" t="s">
        <v>70</v>
      </c>
      <c r="D30" s="78" t="s">
        <v>78</v>
      </c>
      <c r="E30" s="60"/>
      <c r="F30" s="60"/>
      <c r="G30" s="23">
        <v>0</v>
      </c>
      <c r="H30" s="24" t="s">
        <v>1</v>
      </c>
      <c r="I30" s="24" t="s">
        <v>1</v>
      </c>
      <c r="J30" s="24" t="s">
        <v>1</v>
      </c>
      <c r="K30" s="24" t="s">
        <v>1</v>
      </c>
      <c r="L30" s="33">
        <f t="shared" si="0"/>
        <v>0</v>
      </c>
      <c r="M30" s="33">
        <f t="shared" si="1"/>
        <v>0</v>
      </c>
    </row>
    <row r="31" spans="3:13" ht="20.100000000000001" customHeight="1" x14ac:dyDescent="0.25">
      <c r="C31" s="29" t="s">
        <v>71</v>
      </c>
      <c r="D31" s="78" t="s">
        <v>79</v>
      </c>
      <c r="E31" s="60"/>
      <c r="F31" s="60"/>
      <c r="G31" s="23">
        <v>0</v>
      </c>
      <c r="H31" s="24" t="s">
        <v>1</v>
      </c>
      <c r="I31" s="24" t="s">
        <v>1</v>
      </c>
      <c r="J31" s="24" t="s">
        <v>1</v>
      </c>
      <c r="K31" s="24" t="s">
        <v>1</v>
      </c>
      <c r="L31" s="33">
        <f t="shared" si="0"/>
        <v>0</v>
      </c>
      <c r="M31" s="33">
        <f t="shared" si="1"/>
        <v>0</v>
      </c>
    </row>
    <row r="32" spans="3:13" ht="20.100000000000001" customHeight="1" x14ac:dyDescent="0.25">
      <c r="C32" s="29" t="s">
        <v>72</v>
      </c>
      <c r="D32" s="78" t="s">
        <v>80</v>
      </c>
      <c r="E32" s="60"/>
      <c r="F32" s="60"/>
      <c r="G32" s="23">
        <v>0</v>
      </c>
      <c r="H32" s="24" t="s">
        <v>1</v>
      </c>
      <c r="I32" s="24" t="s">
        <v>1</v>
      </c>
      <c r="J32" s="24" t="s">
        <v>1</v>
      </c>
      <c r="K32" s="24" t="s">
        <v>1</v>
      </c>
      <c r="L32" s="33">
        <f t="shared" si="0"/>
        <v>0</v>
      </c>
      <c r="M32" s="33">
        <f t="shared" si="1"/>
        <v>0</v>
      </c>
    </row>
    <row r="33" spans="3:13" ht="20.100000000000001" customHeight="1" x14ac:dyDescent="0.25">
      <c r="C33" s="29" t="s">
        <v>73</v>
      </c>
      <c r="D33" s="78" t="s">
        <v>81</v>
      </c>
      <c r="E33" s="60"/>
      <c r="F33" s="60"/>
      <c r="G33" s="23">
        <v>0</v>
      </c>
      <c r="H33" s="24" t="s">
        <v>1</v>
      </c>
      <c r="I33" s="24" t="s">
        <v>1</v>
      </c>
      <c r="J33" s="24" t="s">
        <v>1</v>
      </c>
      <c r="K33" s="24" t="s">
        <v>1</v>
      </c>
      <c r="L33" s="33">
        <f t="shared" si="0"/>
        <v>0</v>
      </c>
      <c r="M33" s="33">
        <f t="shared" si="1"/>
        <v>0</v>
      </c>
    </row>
    <row r="34" spans="3:13" ht="20.100000000000001" customHeight="1" x14ac:dyDescent="0.25">
      <c r="C34" s="31" t="s">
        <v>74</v>
      </c>
      <c r="D34" s="78" t="s">
        <v>82</v>
      </c>
      <c r="E34" s="60"/>
      <c r="F34" s="60"/>
      <c r="G34" s="23">
        <v>0</v>
      </c>
      <c r="H34" s="24" t="s">
        <v>1</v>
      </c>
      <c r="I34" s="24" t="s">
        <v>1</v>
      </c>
      <c r="J34" s="24" t="s">
        <v>1</v>
      </c>
      <c r="K34" s="24" t="s">
        <v>1</v>
      </c>
      <c r="L34" s="33">
        <f t="shared" si="0"/>
        <v>0</v>
      </c>
      <c r="M34" s="33">
        <f t="shared" si="1"/>
        <v>0</v>
      </c>
    </row>
    <row r="35" spans="3:13" ht="20.100000000000001" customHeight="1" x14ac:dyDescent="0.25">
      <c r="C35" s="31" t="s">
        <v>75</v>
      </c>
      <c r="D35" s="78" t="s">
        <v>83</v>
      </c>
      <c r="E35" s="60"/>
      <c r="F35" s="60"/>
      <c r="G35" s="23">
        <v>0</v>
      </c>
      <c r="H35" s="24" t="s">
        <v>1</v>
      </c>
      <c r="I35" s="24" t="s">
        <v>1</v>
      </c>
      <c r="J35" s="24" t="s">
        <v>1</v>
      </c>
      <c r="K35" s="24" t="s">
        <v>1</v>
      </c>
      <c r="L35" s="33">
        <f t="shared" si="0"/>
        <v>0</v>
      </c>
      <c r="M35" s="33">
        <f t="shared" si="1"/>
        <v>0</v>
      </c>
    </row>
    <row r="36" spans="3:13" ht="20.100000000000001" customHeight="1" x14ac:dyDescent="0.25">
      <c r="C36" s="31" t="s">
        <v>76</v>
      </c>
      <c r="D36" s="78" t="s">
        <v>84</v>
      </c>
      <c r="E36" s="60"/>
      <c r="F36" s="60"/>
      <c r="G36" s="23">
        <v>0</v>
      </c>
      <c r="H36" s="24" t="s">
        <v>1</v>
      </c>
      <c r="I36" s="24" t="s">
        <v>1</v>
      </c>
      <c r="J36" s="24" t="s">
        <v>1</v>
      </c>
      <c r="K36" s="24" t="s">
        <v>1</v>
      </c>
      <c r="L36" s="33">
        <f t="shared" si="0"/>
        <v>0</v>
      </c>
      <c r="M36" s="33">
        <f t="shared" si="1"/>
        <v>0</v>
      </c>
    </row>
    <row r="37" spans="3:13" ht="20.100000000000001" customHeight="1" x14ac:dyDescent="0.25">
      <c r="C37" s="31" t="s">
        <v>77</v>
      </c>
      <c r="D37" s="78" t="s">
        <v>85</v>
      </c>
      <c r="E37" s="60"/>
      <c r="F37" s="60"/>
      <c r="G37" s="23">
        <v>0</v>
      </c>
      <c r="H37" s="24" t="s">
        <v>1</v>
      </c>
      <c r="I37" s="24" t="s">
        <v>1</v>
      </c>
      <c r="J37" s="24" t="s">
        <v>1</v>
      </c>
      <c r="K37" s="24" t="s">
        <v>1</v>
      </c>
      <c r="L37" s="33">
        <f t="shared" si="0"/>
        <v>0</v>
      </c>
      <c r="M37" s="33">
        <f t="shared" si="1"/>
        <v>0</v>
      </c>
    </row>
    <row r="38" spans="3:13" ht="27.75" customHeight="1" x14ac:dyDescent="0.25">
      <c r="C38" s="31" t="s">
        <v>98</v>
      </c>
      <c r="D38" s="83" t="s">
        <v>99</v>
      </c>
      <c r="E38" s="60"/>
      <c r="F38" s="77">
        <v>2000</v>
      </c>
      <c r="G38" s="23">
        <v>0</v>
      </c>
      <c r="H38" s="24" t="s">
        <v>1</v>
      </c>
      <c r="I38" s="24" t="s">
        <v>1</v>
      </c>
      <c r="J38" s="24" t="s">
        <v>1</v>
      </c>
      <c r="K38" s="24" t="s">
        <v>1</v>
      </c>
      <c r="L38" s="33">
        <f t="shared" ref="L38" si="2">G38</f>
        <v>0</v>
      </c>
      <c r="M38" s="33">
        <f t="shared" ref="M38" si="3">($G$9*G38)</f>
        <v>0</v>
      </c>
    </row>
    <row r="39" spans="3:13" ht="24.75" customHeight="1" x14ac:dyDescent="0.25">
      <c r="C39" s="41" t="s">
        <v>4</v>
      </c>
      <c r="D39" s="42"/>
      <c r="E39" s="42"/>
      <c r="F39" s="42"/>
      <c r="G39" s="42"/>
      <c r="H39" s="42"/>
      <c r="I39" s="42"/>
      <c r="J39" s="42"/>
      <c r="K39" s="42"/>
      <c r="L39" s="35">
        <f>SUM(L10:L38)</f>
        <v>0</v>
      </c>
      <c r="M39" s="34" t="s">
        <v>1</v>
      </c>
    </row>
    <row r="40" spans="3:13" ht="40.5" customHeight="1" x14ac:dyDescent="0.25">
      <c r="C40" s="43" t="s">
        <v>86</v>
      </c>
      <c r="D40" s="44"/>
      <c r="E40" s="44"/>
      <c r="F40" s="44"/>
      <c r="G40" s="44"/>
      <c r="H40" s="44"/>
      <c r="I40" s="44"/>
      <c r="J40" s="44"/>
      <c r="K40" s="44"/>
      <c r="L40" s="45"/>
      <c r="M40" s="35">
        <f>SUM(M10:M38)</f>
        <v>0</v>
      </c>
    </row>
    <row r="41" spans="3:13" ht="40.5" customHeight="1" x14ac:dyDescent="0.2">
      <c r="C41" s="63" t="s">
        <v>10</v>
      </c>
      <c r="D41" s="63"/>
      <c r="E41" s="63"/>
      <c r="F41" s="63"/>
      <c r="G41" s="63"/>
      <c r="H41" s="63"/>
      <c r="I41" s="63"/>
      <c r="J41" s="63"/>
      <c r="K41" s="63"/>
      <c r="L41" s="63"/>
      <c r="M41" s="63"/>
    </row>
    <row r="42" spans="3:13" ht="29.25" customHeight="1" x14ac:dyDescent="0.25">
      <c r="C42" s="64"/>
      <c r="D42" s="65" t="s">
        <v>13</v>
      </c>
      <c r="E42" s="65"/>
      <c r="F42" s="65"/>
      <c r="G42" s="65"/>
      <c r="H42" s="46"/>
      <c r="I42" s="46"/>
      <c r="J42" s="46"/>
      <c r="K42" s="46"/>
      <c r="L42" s="46"/>
      <c r="M42" s="46"/>
    </row>
    <row r="43" spans="3:13" ht="29.25" customHeight="1" x14ac:dyDescent="0.25">
      <c r="C43" s="64"/>
      <c r="D43" s="65" t="s">
        <v>33</v>
      </c>
      <c r="E43" s="65"/>
      <c r="F43" s="65"/>
      <c r="G43" s="65"/>
      <c r="H43" s="46"/>
      <c r="I43" s="46"/>
      <c r="J43" s="46"/>
      <c r="K43" s="46"/>
      <c r="L43" s="46"/>
      <c r="M43" s="46"/>
    </row>
    <row r="44" spans="3:13" ht="22.5" customHeight="1" x14ac:dyDescent="0.2">
      <c r="C44" s="64"/>
      <c r="D44" s="65"/>
      <c r="E44" s="65"/>
      <c r="F44" s="65"/>
      <c r="G44" s="66"/>
      <c r="H44" s="67"/>
      <c r="I44" s="67"/>
      <c r="J44" s="67"/>
      <c r="K44" s="67"/>
      <c r="L44" s="67"/>
      <c r="M44" s="67"/>
    </row>
    <row r="45" spans="3:13" ht="19.5" customHeight="1" x14ac:dyDescent="0.2">
      <c r="C45" s="48" t="s">
        <v>5</v>
      </c>
      <c r="D45" s="48"/>
      <c r="E45" s="48"/>
      <c r="F45" s="48"/>
      <c r="G45" s="68"/>
      <c r="H45" s="69" t="s">
        <v>6</v>
      </c>
      <c r="I45" s="69"/>
      <c r="J45" s="66"/>
      <c r="K45" s="66"/>
      <c r="L45" s="70"/>
      <c r="M45" s="70"/>
    </row>
    <row r="46" spans="3:13" ht="21" customHeight="1" x14ac:dyDescent="0.2">
      <c r="C46" s="64"/>
      <c r="D46" s="65"/>
      <c r="E46" s="65"/>
      <c r="F46" s="65"/>
      <c r="G46" s="66"/>
      <c r="H46" s="69" t="s">
        <v>7</v>
      </c>
      <c r="I46" s="69"/>
      <c r="J46" s="47"/>
      <c r="K46" s="47"/>
      <c r="L46" s="47"/>
      <c r="M46" s="70"/>
    </row>
    <row r="47" spans="3:13" ht="7.5" customHeight="1" x14ac:dyDescent="0.2">
      <c r="C47" s="64"/>
      <c r="D47" s="65"/>
      <c r="E47" s="65"/>
      <c r="F47" s="65"/>
      <c r="G47" s="66"/>
      <c r="H47" s="68"/>
      <c r="I47" s="68"/>
      <c r="J47" s="71"/>
      <c r="K47" s="71"/>
      <c r="L47" s="71"/>
      <c r="M47" s="70"/>
    </row>
    <row r="48" spans="3:13" ht="15.75" customHeight="1" x14ac:dyDescent="0.2">
      <c r="C48" s="48" t="s">
        <v>8</v>
      </c>
      <c r="D48" s="48"/>
      <c r="E48" s="48"/>
      <c r="F48" s="48"/>
      <c r="G48" s="68"/>
      <c r="H48" s="69" t="s">
        <v>9</v>
      </c>
      <c r="I48" s="69"/>
      <c r="J48" s="47"/>
      <c r="K48" s="47"/>
      <c r="L48" s="47"/>
      <c r="M48" s="70"/>
    </row>
    <row r="49" spans="3:13" ht="29.25" customHeight="1" x14ac:dyDescent="0.25">
      <c r="C49" s="72"/>
      <c r="D49" s="73"/>
      <c r="E49" s="73"/>
      <c r="F49" s="73"/>
      <c r="G49" s="70"/>
      <c r="H49" s="70"/>
      <c r="I49" s="70"/>
      <c r="J49" s="70"/>
      <c r="K49" s="70"/>
      <c r="L49" s="70"/>
      <c r="M49" s="70"/>
    </row>
    <row r="50" spans="3:13" ht="174.75" customHeight="1" x14ac:dyDescent="0.25">
      <c r="C50" s="39" t="s">
        <v>100</v>
      </c>
      <c r="D50" s="40"/>
      <c r="E50" s="40"/>
      <c r="F50" s="40"/>
      <c r="G50" s="40"/>
      <c r="H50" s="40"/>
      <c r="I50" s="40"/>
      <c r="J50" s="40"/>
      <c r="K50" s="40"/>
      <c r="L50" s="40"/>
      <c r="M50" s="40"/>
    </row>
    <row r="51" spans="3:13" ht="120" customHeight="1" x14ac:dyDescent="0.25">
      <c r="C51" s="74" t="s">
        <v>94</v>
      </c>
      <c r="D51" s="75"/>
      <c r="E51" s="75"/>
      <c r="F51" s="75"/>
      <c r="G51" s="75"/>
      <c r="H51" s="75"/>
      <c r="I51" s="75"/>
      <c r="J51" s="75"/>
      <c r="K51" s="75"/>
      <c r="L51" s="75"/>
      <c r="M51" s="76"/>
    </row>
  </sheetData>
  <sheetProtection password="DFB2" sheet="1" objects="1" scenarios="1" selectLockedCells="1"/>
  <mergeCells count="23">
    <mergeCell ref="H7:M7"/>
    <mergeCell ref="C41:M41"/>
    <mergeCell ref="L8:L9"/>
    <mergeCell ref="M8:M9"/>
    <mergeCell ref="C2:M2"/>
    <mergeCell ref="C3:M3"/>
    <mergeCell ref="C5:G5"/>
    <mergeCell ref="C6:G6"/>
    <mergeCell ref="H5:M5"/>
    <mergeCell ref="H6:M6"/>
    <mergeCell ref="C50:M50"/>
    <mergeCell ref="C51:M51"/>
    <mergeCell ref="H46:I46"/>
    <mergeCell ref="H48:I48"/>
    <mergeCell ref="C39:K39"/>
    <mergeCell ref="C40:L40"/>
    <mergeCell ref="H42:M42"/>
    <mergeCell ref="H43:M43"/>
    <mergeCell ref="J46:L46"/>
    <mergeCell ref="J48:L48"/>
    <mergeCell ref="C45:F45"/>
    <mergeCell ref="C48:F48"/>
    <mergeCell ref="H45:I45"/>
  </mergeCells>
  <conditionalFormatting sqref="M40 L39:M39 H16:K26 I29:K29 H11:K12 J30:K38">
    <cfRule type="cellIs" dxfId="8" priority="51" stopIfTrue="1" operator="equal">
      <formula>"QUOTE FOR ALL ITEMS"</formula>
    </cfRule>
  </conditionalFormatting>
  <conditionalFormatting sqref="H30:I38">
    <cfRule type="cellIs" dxfId="7" priority="8" stopIfTrue="1" operator="equal">
      <formula>"QUOTE FOR ALL ITEMS"</formula>
    </cfRule>
  </conditionalFormatting>
  <conditionalFormatting sqref="H27:I28">
    <cfRule type="cellIs" dxfId="6" priority="7" stopIfTrue="1" operator="equal">
      <formula>"QUOTE FOR ALL ITEMS"</formula>
    </cfRule>
  </conditionalFormatting>
  <conditionalFormatting sqref="J27:K28">
    <cfRule type="cellIs" dxfId="5" priority="6" stopIfTrue="1" operator="equal">
      <formula>"QUOTE FOR ALL ITEMS"</formula>
    </cfRule>
  </conditionalFormatting>
  <conditionalFormatting sqref="H29">
    <cfRule type="cellIs" dxfId="4" priority="5" stopIfTrue="1" operator="equal">
      <formula>"QUOTE FOR ALL ITEMS"</formula>
    </cfRule>
  </conditionalFormatting>
  <conditionalFormatting sqref="F10">
    <cfRule type="cellIs" dxfId="2" priority="3" stopIfTrue="1" operator="equal">
      <formula>"QUOTE FOR ALL ITEMS"</formula>
    </cfRule>
  </conditionalFormatting>
  <conditionalFormatting sqref="F14">
    <cfRule type="cellIs" dxfId="1" priority="2" stopIfTrue="1" operator="equal">
      <formula>"QUOTE FOR ALL ITEMS"</formula>
    </cfRule>
  </conditionalFormatting>
  <conditionalFormatting sqref="F15">
    <cfRule type="cellIs" dxfId="0" priority="1" stopIfTrue="1" operator="equal">
      <formula>"QUOTE FOR ALL ITEMS"</formula>
    </cfRule>
  </conditionalFormatting>
  <pageMargins left="0.25" right="0.25" top="0.25" bottom="0" header="0.3" footer="0.3"/>
  <pageSetup paperSize="9" scale="90" fitToHeight="0" orientation="landscape" verticalDpi="0" r:id="rId1"/>
  <headerFooter>
    <oddFooter>&amp;L&amp;10&amp;K01+049Annexure Commercial Bid: Cost Summary&amp;R&amp;P</oddFooter>
  </headerFooter>
  <ignoredErrors>
    <ignoredError sqref="L13:M1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Cost_Summary</vt:lpstr>
      <vt:lpstr>Cost_Summary!Print_Area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Pramod.Kumar</dc:creator>
  <cp:lastModifiedBy>saurav.ganguli</cp:lastModifiedBy>
  <cp:lastPrinted>2022-07-08T04:59:40Z</cp:lastPrinted>
  <dcterms:created xsi:type="dcterms:W3CDTF">2015-08-13T06:45:58Z</dcterms:created>
  <dcterms:modified xsi:type="dcterms:W3CDTF">2022-07-08T10:31:01Z</dcterms:modified>
</cp:coreProperties>
</file>