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370" windowHeight="1260"/>
  </bookViews>
  <sheets>
    <sheet name="Start" sheetId="1" r:id="rId1"/>
    <sheet name="Part-I" sheetId="2" r:id="rId2"/>
    <sheet name="Part-II" sheetId="3" r:id="rId3"/>
    <sheet name="Part-III" sheetId="6" r:id="rId4"/>
    <sheet name="Rate-Card" sheetId="7" r:id="rId5"/>
    <sheet name="Summary" sheetId="5" r:id="rId6"/>
  </sheets>
  <calcPr calcId="144525"/>
  <customWorkbookViews>
    <customWorkbookView name="Acer - Personal View" guid="{781374E1-F6A5-4A55-8C28-470E4543C350}" mergeInterval="0" personalView="1" maximized="1" xWindow="1" yWindow="1" windowWidth="1600" windowHeight="670" activeSheetId="2"/>
  </customWorkbookViews>
</workbook>
</file>

<file path=xl/calcChain.xml><?xml version="1.0" encoding="utf-8"?>
<calcChain xmlns="http://schemas.openxmlformats.org/spreadsheetml/2006/main">
  <c r="G37" i="7" l="1"/>
  <c r="F37" i="7"/>
  <c r="E37" i="7"/>
  <c r="G36" i="7"/>
  <c r="F36" i="7"/>
  <c r="E36" i="7"/>
  <c r="G35" i="7"/>
  <c r="F35" i="7"/>
  <c r="E35" i="7"/>
  <c r="G34" i="7"/>
  <c r="F34" i="7"/>
  <c r="E34" i="7"/>
  <c r="G33" i="7"/>
  <c r="F33" i="7"/>
  <c r="H12" i="6" l="1"/>
  <c r="H11" i="6"/>
  <c r="E33" i="7" l="1"/>
  <c r="I23" i="7"/>
  <c r="I25" i="7"/>
  <c r="I26" i="7"/>
  <c r="I24" i="7"/>
  <c r="A1" i="3"/>
  <c r="H37" i="7" l="1"/>
  <c r="H36" i="7"/>
  <c r="I22" i="7"/>
  <c r="I27" i="7" s="1"/>
  <c r="H35" i="7"/>
  <c r="H34" i="7"/>
  <c r="H33" i="7"/>
  <c r="H38" i="7" l="1"/>
  <c r="I15" i="7"/>
  <c r="I14" i="7"/>
  <c r="I13" i="7"/>
  <c r="I12" i="7"/>
  <c r="I11" i="7"/>
  <c r="I10" i="7"/>
  <c r="I9" i="7"/>
  <c r="I8" i="7"/>
  <c r="I7" i="7"/>
  <c r="H8" i="6"/>
  <c r="I13" i="2"/>
  <c r="I12" i="2"/>
  <c r="I11" i="2"/>
  <c r="I10" i="2"/>
  <c r="I9" i="2"/>
  <c r="I8" i="2"/>
  <c r="I16" i="7" l="1"/>
  <c r="H10" i="6"/>
  <c r="E12" i="3"/>
  <c r="E11" i="3"/>
  <c r="H16" i="6" l="1"/>
  <c r="P38" i="7" l="1"/>
  <c r="A2" i="7"/>
  <c r="D8" i="5" l="1"/>
  <c r="E16" i="3"/>
  <c r="E9" i="3"/>
  <c r="E17" i="3" l="1"/>
  <c r="E15" i="3"/>
  <c r="E14" i="3"/>
  <c r="E13" i="3"/>
  <c r="E10" i="3"/>
  <c r="E8" i="3"/>
  <c r="H13" i="6"/>
  <c r="H14" i="6"/>
  <c r="H15" i="6"/>
  <c r="H17" i="6"/>
  <c r="H9" i="6" l="1"/>
  <c r="I14" i="2" l="1"/>
  <c r="H18" i="6"/>
  <c r="D7" i="5" s="1"/>
  <c r="A2" i="6"/>
  <c r="A1" i="6"/>
  <c r="A2" i="2"/>
  <c r="P18" i="6" l="1"/>
  <c r="A2" i="5"/>
  <c r="A2" i="3"/>
  <c r="A1" i="5"/>
  <c r="A1" i="2"/>
  <c r="E18" i="3" l="1"/>
  <c r="D6" i="5" s="1"/>
  <c r="M18" i="3"/>
  <c r="Q14" i="2"/>
  <c r="F7" i="5" l="1"/>
  <c r="F6" i="5"/>
  <c r="D5" i="5"/>
  <c r="D9" i="5" s="1"/>
  <c r="F5" i="5" l="1"/>
  <c r="F9" i="5" s="1"/>
</calcChain>
</file>

<file path=xl/sharedStrings.xml><?xml version="1.0" encoding="utf-8"?>
<sst xmlns="http://schemas.openxmlformats.org/spreadsheetml/2006/main" count="165" uniqueCount="69">
  <si>
    <t>Bidder:</t>
  </si>
  <si>
    <t>Total</t>
  </si>
  <si>
    <t>Signature of Vendor/Vendor's Representative</t>
  </si>
  <si>
    <t>Date:</t>
  </si>
  <si>
    <t>Sl.</t>
  </si>
  <si>
    <t>Item</t>
  </si>
  <si>
    <t>Number</t>
  </si>
  <si>
    <t>Enter Bidder Name</t>
  </si>
  <si>
    <t>Instructions related to entering quotes</t>
  </si>
  <si>
    <t>Signature of Vendor/Vendor's  Representative</t>
  </si>
  <si>
    <t>Quote Per item</t>
  </si>
  <si>
    <t>TOTAL COST of OWNERSHIP</t>
  </si>
  <si>
    <t>Part-I Quote</t>
  </si>
  <si>
    <t>Part-II Quote</t>
  </si>
  <si>
    <t>Part-III Quote</t>
  </si>
  <si>
    <t>TCO</t>
  </si>
  <si>
    <t>Quote Per unit</t>
  </si>
  <si>
    <t>dd-mm-yyyy</t>
  </si>
  <si>
    <t>Module-2 Training  ( for one batch of 25 persons in LIC premises)</t>
  </si>
  <si>
    <t>Year 1</t>
  </si>
  <si>
    <t>Year 2</t>
  </si>
  <si>
    <t>Year 3</t>
  </si>
  <si>
    <t>Year 4</t>
  </si>
  <si>
    <t>Year 5</t>
  </si>
  <si>
    <t>Year-2</t>
  </si>
  <si>
    <t>Year-3</t>
  </si>
  <si>
    <t>Year-4</t>
  </si>
  <si>
    <t>Year-5</t>
  </si>
  <si>
    <t>TOTAL</t>
  </si>
  <si>
    <t>The bidder will have to compulsorily quote prices for each line items. The quote should be for each line item and exact specifications called for in the Technical Bid.</t>
  </si>
  <si>
    <t>The quotes should be in integer only (i.e. non decimal).</t>
  </si>
  <si>
    <t xml:space="preserve">The Quantities are indicative and may vary, however, actual quantities will be as reflected in the Purchase Orders . </t>
  </si>
  <si>
    <t>LIC may purchase additional quantities at the Approved Rate for all the components by giving additional Purchase Order.</t>
  </si>
  <si>
    <t xml:space="preserve"> Excel Cells where Bidder has to input values, are unlocked.</t>
  </si>
  <si>
    <t>Any other Component (Pls specify)</t>
  </si>
  <si>
    <t>RPA Development Software</t>
  </si>
  <si>
    <t>RPA Server Software</t>
  </si>
  <si>
    <t>Year-1</t>
  </si>
  <si>
    <t>Rate-Card Quote</t>
  </si>
  <si>
    <t>Attended Bots</t>
  </si>
  <si>
    <t>Unattended Bots</t>
  </si>
  <si>
    <t>Module-1 Training  ( for one batch of 20 persons in LIC premises)</t>
  </si>
  <si>
    <t>Part I - Quote for Services of RPA Solution / Software Engineer and implementation efforts</t>
  </si>
  <si>
    <t>Intelligent Automation/Decision Services Software</t>
  </si>
  <si>
    <t>Intelligent Automation/Decision Services Software (On Need Basis)</t>
  </si>
  <si>
    <t>Central Monitoring Team (L3 Engineer)</t>
  </si>
  <si>
    <t>Project Manager cost</t>
  </si>
  <si>
    <t>Annexure-10 - Commercial Annexure for RPA Soltuion RFP for LIC</t>
  </si>
  <si>
    <t>Part III - Quote for AMC/ATS/Subscription (For Category-1)</t>
  </si>
  <si>
    <t>Part II - Quote for RPA Software License (For Category-1)</t>
  </si>
  <si>
    <t>RPA Solution Development Cost (For Category-1)</t>
  </si>
  <si>
    <t>RPA Solution Implementation Cost (For Category-1)</t>
  </si>
  <si>
    <t>Module-1 Training  ( for one batch of 20 persons in LIC premises) (For Category-1)</t>
  </si>
  <si>
    <t>Module-2 Training  ( for one batch of 25 persons in LIC premises) (For Category-1)</t>
  </si>
  <si>
    <t xml:space="preserve">Based on the project (Category-1) , bidder needs to quote number of items.
Any short fall in components/number of items during project implementation has to be arranged by the bidder at no cost to LIC </t>
  </si>
  <si>
    <t xml:space="preserve">Annexure-10 - Commercial Annexure for RPA Soltuion RFP for LIC (For Category-2) </t>
  </si>
  <si>
    <t>Quote for Services of RPA Solution / Software Engineer and implementation efforts (on Need basis)</t>
  </si>
  <si>
    <t>RPA Developer  cost per Man Day</t>
  </si>
  <si>
    <t>Data Scientist cost per Man Day</t>
  </si>
  <si>
    <t>RPA Business Analyst cost per Man Day</t>
  </si>
  <si>
    <t>RPA Solution Architect cost per Man Day</t>
  </si>
  <si>
    <t>Project Manager per Man Day</t>
  </si>
  <si>
    <t>L2 Engineer cost per Man Day</t>
  </si>
  <si>
    <t>L3 Engineer cost per Man Day</t>
  </si>
  <si>
    <t xml:space="preserve">RPA Development Software </t>
  </si>
  <si>
    <t xml:space="preserve"> Quote for RPA Software License (on Need basis)</t>
  </si>
  <si>
    <t>The number of items mentioned above is only for calculation of TCO purpose. All the above components will be procured on demand basis in any quantity and any number of items based on LIC requirements. The quantity to be ordered by LIC may be more/less than the quantity mentioned above.</t>
  </si>
  <si>
    <t>Quote for AMC/ATS/Subscription (on Need basis)</t>
  </si>
  <si>
    <t>Ref: LIC/CO/IT-SD/ RFP/RPA/2023-24/01 dated 14.09.2023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</si>
</sst>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General"/>
  </numFmts>
  <fonts count="15" x14ac:knownFonts="1">
    <font>
      <sz val="11"/>
      <color theme="1"/>
      <name val="Calibri"/>
      <family val="2"/>
      <scheme val="minor"/>
    </font>
    <font>
      <sz val="12"/>
      <name val="Times New Roman"/>
      <family val="1"/>
    </font>
    <font>
      <sz val="10"/>
      <name val="Arial"/>
      <family val="2"/>
    </font>
    <font>
      <b/>
      <sz val="10"/>
      <name val="Segoe UI"/>
      <family val="2"/>
    </font>
    <font>
      <sz val="10"/>
      <name val="Segoe UI"/>
      <family val="2"/>
    </font>
    <font>
      <b/>
      <sz val="10"/>
      <color indexed="8"/>
      <name val="Segoe UI"/>
      <family val="2"/>
    </font>
    <font>
      <sz val="11"/>
      <color theme="1"/>
      <name val="Calibri"/>
      <family val="2"/>
      <scheme val="minor"/>
    </font>
    <font>
      <sz val="11"/>
      <color rgb="FF000000"/>
      <name val="Calibri"/>
      <family val="2"/>
    </font>
    <font>
      <sz val="10"/>
      <color theme="1"/>
      <name val="Segoe UI"/>
      <family val="2"/>
    </font>
    <font>
      <b/>
      <sz val="10"/>
      <color theme="1"/>
      <name val="Segoe UI"/>
      <family val="2"/>
    </font>
    <font>
      <sz val="10"/>
      <color rgb="FF000000"/>
      <name val="Segoe UI"/>
      <family val="2"/>
    </font>
    <font>
      <b/>
      <sz val="10"/>
      <color rgb="FFFF0000"/>
      <name val="Segoe UI"/>
      <family val="2"/>
    </font>
    <font>
      <b/>
      <sz val="11"/>
      <color theme="1"/>
      <name val="Calibri"/>
      <family val="2"/>
      <scheme val="minor"/>
    </font>
    <font>
      <b/>
      <sz val="10"/>
      <color rgb="FF1D1B11"/>
      <name val="Segoe UI"/>
      <family val="2"/>
    </font>
    <font>
      <sz val="11"/>
      <color theme="1"/>
      <name val="Segoe UI"/>
      <family val="2"/>
    </font>
  </fonts>
  <fills count="6">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rgb="FFFF3300"/>
        <bgColor indexed="64"/>
      </patternFill>
    </fill>
    <fill>
      <patternFill patternType="solid">
        <fgColor rgb="FFC00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s>
  <cellStyleXfs count="9">
    <xf numFmtId="0" fontId="0" fillId="0" borderId="0"/>
    <xf numFmtId="165" fontId="7" fillId="0" borderId="0"/>
    <xf numFmtId="0" fontId="2" fillId="0" borderId="0"/>
    <xf numFmtId="0" fontId="6" fillId="0" borderId="0"/>
    <xf numFmtId="0" fontId="2" fillId="0" borderId="0"/>
    <xf numFmtId="0" fontId="6" fillId="0" borderId="0"/>
    <xf numFmtId="0" fontId="2" fillId="0" borderId="0"/>
    <xf numFmtId="0" fontId="1" fillId="0" borderId="0"/>
    <xf numFmtId="0" fontId="1" fillId="0" borderId="0"/>
  </cellStyleXfs>
  <cellXfs count="125">
    <xf numFmtId="0" fontId="0" fillId="0" borderId="0" xfId="0"/>
    <xf numFmtId="0" fontId="3" fillId="2" borderId="1" xfId="4" applyFont="1" applyFill="1" applyBorder="1" applyAlignment="1">
      <alignment vertical="center"/>
    </xf>
    <xf numFmtId="0" fontId="3" fillId="2" borderId="2" xfId="4" applyFont="1" applyFill="1" applyBorder="1" applyAlignment="1">
      <alignment vertical="center" wrapText="1"/>
    </xf>
    <xf numFmtId="0" fontId="4" fillId="2" borderId="0" xfId="4" applyFont="1" applyFill="1" applyBorder="1" applyAlignment="1">
      <alignment vertical="center" wrapText="1"/>
    </xf>
    <xf numFmtId="0" fontId="8" fillId="0" borderId="0" xfId="0" applyFont="1"/>
    <xf numFmtId="0" fontId="8" fillId="0" borderId="3" xfId="0" applyFont="1" applyBorder="1"/>
    <xf numFmtId="0" fontId="8" fillId="0" borderId="0" xfId="0" applyFont="1" applyBorder="1"/>
    <xf numFmtId="0" fontId="8" fillId="0" borderId="4" xfId="0" applyFont="1" applyBorder="1"/>
    <xf numFmtId="0" fontId="9" fillId="0" borderId="5" xfId="0" applyFont="1" applyBorder="1"/>
    <xf numFmtId="0" fontId="9" fillId="0" borderId="0" xfId="0" applyFont="1" applyBorder="1" applyAlignment="1">
      <alignment horizontal="right"/>
    </xf>
    <xf numFmtId="0" fontId="9" fillId="0" borderId="6" xfId="0" applyFont="1" applyBorder="1" applyAlignment="1">
      <alignment horizontal="right"/>
    </xf>
    <xf numFmtId="0" fontId="8" fillId="0" borderId="7" xfId="0" applyFont="1" applyBorder="1"/>
    <xf numFmtId="0" fontId="8" fillId="0" borderId="8" xfId="0" applyFont="1" applyBorder="1"/>
    <xf numFmtId="0" fontId="8" fillId="0" borderId="9" xfId="0" applyFont="1" applyBorder="1"/>
    <xf numFmtId="0" fontId="9" fillId="0" borderId="0" xfId="0" applyFont="1" applyBorder="1" applyAlignment="1">
      <alignment vertical="center" wrapText="1"/>
    </xf>
    <xf numFmtId="0" fontId="3" fillId="0" borderId="10" xfId="0" applyFont="1" applyFill="1" applyBorder="1" applyAlignment="1" applyProtection="1">
      <alignment horizontal="center" vertical="center" wrapText="1"/>
    </xf>
    <xf numFmtId="0" fontId="8" fillId="0" borderId="10" xfId="0" applyFont="1" applyBorder="1"/>
    <xf numFmtId="0" fontId="8" fillId="0" borderId="0" xfId="7" applyFont="1" applyFill="1" applyAlignment="1" applyProtection="1">
      <alignment wrapText="1"/>
    </xf>
    <xf numFmtId="0" fontId="3" fillId="0" borderId="0" xfId="0" applyFont="1" applyProtection="1"/>
    <xf numFmtId="0" fontId="4" fillId="0" borderId="0" xfId="0" applyFont="1" applyFill="1" applyBorder="1" applyAlignment="1" applyProtection="1">
      <alignment horizontal="center" wrapText="1"/>
    </xf>
    <xf numFmtId="0" fontId="4" fillId="0" borderId="0" xfId="7" applyFont="1" applyAlignment="1" applyProtection="1">
      <alignment wrapText="1"/>
    </xf>
    <xf numFmtId="1" fontId="4" fillId="0" borderId="0" xfId="0" applyNumberFormat="1" applyFont="1" applyBorder="1" applyAlignment="1" applyProtection="1">
      <alignment horizontal="center" vertical="center"/>
    </xf>
    <xf numFmtId="0" fontId="3" fillId="0" borderId="0" xfId="0" applyFont="1" applyBorder="1" applyAlignment="1" applyProtection="1">
      <alignment wrapText="1"/>
    </xf>
    <xf numFmtId="0" fontId="3" fillId="0" borderId="0" xfId="7" applyFont="1" applyAlignment="1" applyProtection="1">
      <alignment wrapText="1"/>
    </xf>
    <xf numFmtId="0" fontId="9" fillId="0" borderId="10" xfId="0" applyFont="1" applyBorder="1" applyAlignment="1">
      <alignment horizontal="center"/>
    </xf>
    <xf numFmtId="0" fontId="9" fillId="0" borderId="10" xfId="0" applyFont="1" applyBorder="1" applyAlignment="1">
      <alignment wrapText="1"/>
    </xf>
    <xf numFmtId="0" fontId="9" fillId="0" borderId="10" xfId="0" applyFont="1" applyFill="1" applyBorder="1" applyAlignment="1">
      <alignment horizontal="center"/>
    </xf>
    <xf numFmtId="1" fontId="8" fillId="0" borderId="10" xfId="7" applyNumberFormat="1" applyFont="1" applyBorder="1" applyAlignment="1" applyProtection="1">
      <alignment wrapText="1"/>
      <protection hidden="1"/>
    </xf>
    <xf numFmtId="0" fontId="0" fillId="0" borderId="0" xfId="0"/>
    <xf numFmtId="0" fontId="8" fillId="0" borderId="0" xfId="0" applyFont="1"/>
    <xf numFmtId="0" fontId="8" fillId="0" borderId="0" xfId="7" applyFont="1" applyAlignment="1" applyProtection="1">
      <alignment wrapText="1"/>
    </xf>
    <xf numFmtId="0" fontId="8" fillId="0" borderId="10" xfId="0" applyFont="1" applyBorder="1" applyAlignment="1">
      <alignment horizontal="center" vertical="top"/>
    </xf>
    <xf numFmtId="0" fontId="10" fillId="0" borderId="10" xfId="0" applyFont="1" applyFill="1" applyBorder="1" applyAlignment="1">
      <alignment horizontal="left" vertical="top" wrapText="1"/>
    </xf>
    <xf numFmtId="0" fontId="12" fillId="0" borderId="13" xfId="0" applyFont="1" applyBorder="1" applyAlignment="1" applyProtection="1">
      <alignment horizontal="center"/>
    </xf>
    <xf numFmtId="0" fontId="12" fillId="0" borderId="12" xfId="0" applyFont="1" applyBorder="1" applyAlignment="1" applyProtection="1">
      <alignment horizontal="center"/>
    </xf>
    <xf numFmtId="1" fontId="0" fillId="0" borderId="14" xfId="0" applyNumberFormat="1" applyBorder="1" applyAlignment="1" applyProtection="1">
      <alignment horizontal="right"/>
    </xf>
    <xf numFmtId="0" fontId="12" fillId="0" borderId="15" xfId="0" applyFont="1" applyBorder="1" applyAlignment="1" applyProtection="1">
      <alignment horizontal="center"/>
    </xf>
    <xf numFmtId="1" fontId="0" fillId="0" borderId="16" xfId="0" applyNumberFormat="1" applyBorder="1" applyAlignment="1" applyProtection="1">
      <alignment horizontal="right"/>
    </xf>
    <xf numFmtId="0" fontId="4" fillId="2" borderId="2" xfId="4" applyFont="1" applyFill="1" applyBorder="1" applyAlignment="1" applyProtection="1">
      <alignment vertical="center" wrapText="1"/>
    </xf>
    <xf numFmtId="0" fontId="9" fillId="0" borderId="10" xfId="0" applyFont="1" applyBorder="1" applyAlignment="1">
      <alignment horizontal="center"/>
    </xf>
    <xf numFmtId="0" fontId="9" fillId="0" borderId="10" xfId="0" applyFont="1" applyBorder="1" applyAlignment="1">
      <alignment horizontal="center"/>
    </xf>
    <xf numFmtId="0" fontId="9" fillId="0" borderId="10" xfId="0" applyFont="1" applyBorder="1" applyAlignment="1">
      <alignment horizontal="right"/>
    </xf>
    <xf numFmtId="0" fontId="9" fillId="0" borderId="10" xfId="0" applyFont="1" applyBorder="1" applyAlignment="1">
      <alignment horizontal="center" wrapText="1"/>
    </xf>
    <xf numFmtId="164" fontId="8" fillId="3" borderId="11" xfId="0" applyNumberFormat="1" applyFont="1" applyFill="1" applyBorder="1" applyAlignment="1" applyProtection="1">
      <alignment horizontal="left" vertical="center"/>
    </xf>
    <xf numFmtId="0" fontId="8" fillId="0" borderId="10" xfId="0" applyFont="1" applyBorder="1" applyAlignment="1">
      <alignment wrapText="1"/>
    </xf>
    <xf numFmtId="0" fontId="8" fillId="0" borderId="0" xfId="0" applyFont="1" applyAlignment="1">
      <alignment wrapText="1"/>
    </xf>
    <xf numFmtId="164" fontId="4" fillId="2" borderId="0" xfId="0" applyNumberFormat="1" applyFont="1" applyFill="1" applyBorder="1" applyAlignment="1">
      <alignment horizontal="center" vertical="center"/>
    </xf>
    <xf numFmtId="0" fontId="9" fillId="0" borderId="10" xfId="0" applyFont="1" applyBorder="1"/>
    <xf numFmtId="0" fontId="8" fillId="3" borderId="10" xfId="0" applyFont="1" applyFill="1" applyBorder="1"/>
    <xf numFmtId="0" fontId="8" fillId="4" borderId="10" xfId="0" applyFont="1" applyFill="1" applyBorder="1"/>
    <xf numFmtId="0" fontId="11" fillId="3" borderId="10" xfId="0" applyFont="1" applyFill="1" applyBorder="1" applyProtection="1">
      <protection locked="0" hidden="1"/>
    </xf>
    <xf numFmtId="164" fontId="4" fillId="3" borderId="1" xfId="0" applyNumberFormat="1" applyFont="1" applyFill="1" applyBorder="1" applyAlignment="1">
      <alignment horizontal="center" vertical="center"/>
    </xf>
    <xf numFmtId="1" fontId="4" fillId="0" borderId="10" xfId="0" applyNumberFormat="1" applyFont="1" applyBorder="1" applyAlignment="1" applyProtection="1">
      <alignment horizontal="right" vertical="center"/>
      <protection hidden="1"/>
    </xf>
    <xf numFmtId="0" fontId="10" fillId="3" borderId="10" xfId="0" applyFont="1" applyFill="1" applyBorder="1" applyAlignment="1">
      <alignment horizontal="left" vertical="top" wrapText="1"/>
    </xf>
    <xf numFmtId="0" fontId="8" fillId="0" borderId="10" xfId="0" applyFont="1" applyBorder="1" applyAlignment="1">
      <alignment horizontal="justify"/>
    </xf>
    <xf numFmtId="0" fontId="9" fillId="0" borderId="10" xfId="0" applyFont="1" applyBorder="1" applyAlignment="1">
      <alignment horizontal="justify"/>
    </xf>
    <xf numFmtId="1" fontId="4" fillId="0" borderId="10" xfId="0" applyNumberFormat="1" applyFont="1" applyBorder="1" applyAlignment="1" applyProtection="1">
      <alignment horizontal="right"/>
      <protection hidden="1"/>
    </xf>
    <xf numFmtId="0" fontId="5" fillId="0" borderId="0" xfId="0" applyFont="1" applyFill="1" applyBorder="1" applyAlignment="1" applyProtection="1">
      <alignment horizontal="center"/>
    </xf>
    <xf numFmtId="0" fontId="3" fillId="0" borderId="10" xfId="0" applyFont="1" applyFill="1" applyBorder="1" applyAlignment="1" applyProtection="1">
      <alignment horizontal="center" vertical="center" wrapText="1"/>
    </xf>
    <xf numFmtId="0" fontId="10" fillId="3" borderId="10" xfId="0" applyFont="1" applyFill="1" applyBorder="1" applyAlignment="1" applyProtection="1">
      <alignment horizontal="left" vertical="top" wrapText="1"/>
      <protection locked="0"/>
    </xf>
    <xf numFmtId="164" fontId="4" fillId="3" borderId="1" xfId="0" applyNumberFormat="1" applyFont="1" applyFill="1" applyBorder="1" applyAlignment="1" applyProtection="1">
      <alignment horizontal="center" vertical="center"/>
      <protection locked="0"/>
    </xf>
    <xf numFmtId="0" fontId="8" fillId="0" borderId="10" xfId="0" applyFont="1" applyBorder="1" applyProtection="1"/>
    <xf numFmtId="0" fontId="8" fillId="0" borderId="10" xfId="0" applyFont="1" applyBorder="1" applyAlignment="1" applyProtection="1">
      <alignment wrapText="1"/>
    </xf>
    <xf numFmtId="0" fontId="9" fillId="0" borderId="10" xfId="0" applyFont="1" applyBorder="1" applyProtection="1"/>
    <xf numFmtId="0" fontId="9" fillId="0" borderId="10" xfId="0" applyFont="1" applyBorder="1" applyAlignment="1" applyProtection="1">
      <alignment horizontal="center"/>
    </xf>
    <xf numFmtId="0" fontId="9" fillId="0" borderId="10" xfId="0" applyFont="1" applyBorder="1" applyAlignment="1" applyProtection="1">
      <alignment horizontal="center" wrapText="1"/>
    </xf>
    <xf numFmtId="0" fontId="9" fillId="0" borderId="10" xfId="0" applyFont="1" applyBorder="1" applyAlignment="1" applyProtection="1">
      <alignment wrapText="1"/>
    </xf>
    <xf numFmtId="0" fontId="9" fillId="0" borderId="10" xfId="0" applyFont="1" applyFill="1" applyBorder="1" applyAlignment="1" applyProtection="1">
      <alignment horizontal="center"/>
    </xf>
    <xf numFmtId="0" fontId="8" fillId="0" borderId="10" xfId="0" applyFont="1" applyBorder="1" applyAlignment="1" applyProtection="1">
      <alignment horizontal="center" vertical="top"/>
    </xf>
    <xf numFmtId="1" fontId="8" fillId="0" borderId="10" xfId="7" applyNumberFormat="1" applyFont="1" applyBorder="1" applyAlignment="1" applyProtection="1">
      <alignment wrapText="1"/>
    </xf>
    <xf numFmtId="0" fontId="9" fillId="0" borderId="10" xfId="0" applyFont="1" applyBorder="1" applyAlignment="1" applyProtection="1">
      <alignment horizontal="right"/>
    </xf>
    <xf numFmtId="1" fontId="4" fillId="0" borderId="10" xfId="0" applyNumberFormat="1" applyFont="1" applyBorder="1" applyAlignment="1" applyProtection="1">
      <alignment horizontal="right" vertical="center"/>
    </xf>
    <xf numFmtId="0" fontId="8" fillId="0" borderId="0" xfId="0" applyFont="1" applyProtection="1"/>
    <xf numFmtId="0" fontId="8" fillId="0" borderId="0" xfId="0" applyFont="1" applyAlignment="1" applyProtection="1">
      <alignment wrapText="1"/>
    </xf>
    <xf numFmtId="164" fontId="4" fillId="0" borderId="0" xfId="0" applyNumberFormat="1" applyFont="1" applyFill="1" applyBorder="1" applyAlignment="1" applyProtection="1">
      <alignment horizontal="center" vertical="center"/>
    </xf>
    <xf numFmtId="0" fontId="9" fillId="0" borderId="0" xfId="0" applyFont="1" applyBorder="1" applyAlignment="1" applyProtection="1">
      <alignment vertical="center" wrapText="1"/>
    </xf>
    <xf numFmtId="0" fontId="8" fillId="0" borderId="0" xfId="0" applyFont="1" applyBorder="1" applyProtection="1"/>
    <xf numFmtId="0" fontId="9" fillId="0" borderId="10" xfId="0" applyFont="1" applyBorder="1" applyAlignment="1">
      <alignment horizontal="center"/>
    </xf>
    <xf numFmtId="0" fontId="9" fillId="0" borderId="10" xfId="0" applyFont="1" applyBorder="1" applyAlignment="1">
      <alignment horizontal="right"/>
    </xf>
    <xf numFmtId="0" fontId="9" fillId="0" borderId="10" xfId="0" applyFont="1" applyBorder="1" applyAlignment="1">
      <alignment horizontal="center" wrapText="1"/>
    </xf>
    <xf numFmtId="0" fontId="9" fillId="0" borderId="10" xfId="0" applyFont="1" applyBorder="1" applyAlignment="1" applyProtection="1">
      <alignment horizontal="center" wrapText="1"/>
    </xf>
    <xf numFmtId="0" fontId="9" fillId="0" borderId="10" xfId="0" applyFont="1" applyBorder="1" applyAlignment="1" applyProtection="1">
      <alignment horizontal="right"/>
    </xf>
    <xf numFmtId="0" fontId="9" fillId="0" borderId="0" xfId="0" applyFont="1" applyBorder="1" applyAlignment="1" applyProtection="1">
      <alignment horizontal="right"/>
    </xf>
    <xf numFmtId="1" fontId="4" fillId="0" borderId="0" xfId="0" applyNumberFormat="1" applyFont="1" applyBorder="1" applyAlignment="1" applyProtection="1">
      <alignment horizontal="right" vertical="center"/>
    </xf>
    <xf numFmtId="0" fontId="8" fillId="0" borderId="10" xfId="0" applyFont="1" applyBorder="1" applyAlignment="1">
      <alignment vertical="top" wrapText="1"/>
    </xf>
    <xf numFmtId="0" fontId="12" fillId="0" borderId="24" xfId="0" applyFont="1" applyBorder="1" applyAlignment="1" applyProtection="1">
      <alignment horizontal="center"/>
    </xf>
    <xf numFmtId="0" fontId="9" fillId="0" borderId="10" xfId="0" applyFont="1" applyBorder="1" applyAlignment="1">
      <alignment horizontal="center"/>
    </xf>
    <xf numFmtId="0" fontId="8" fillId="0" borderId="0" xfId="0" applyFont="1" applyAlignment="1">
      <alignment vertical="top"/>
    </xf>
    <xf numFmtId="0" fontId="3" fillId="0" borderId="10" xfId="0" applyFont="1" applyFill="1" applyBorder="1" applyAlignment="1" applyProtection="1">
      <alignment horizontal="center" vertical="center" wrapText="1"/>
    </xf>
    <xf numFmtId="0" fontId="9" fillId="0" borderId="10" xfId="0" applyFont="1" applyBorder="1" applyAlignment="1" applyProtection="1">
      <alignment horizontal="center"/>
    </xf>
    <xf numFmtId="0" fontId="9" fillId="0" borderId="10" xfId="0" applyFont="1" applyBorder="1" applyAlignment="1" applyProtection="1">
      <alignment horizontal="right"/>
    </xf>
    <xf numFmtId="0" fontId="9" fillId="0" borderId="10" xfId="0" applyFont="1" applyFill="1" applyBorder="1" applyProtection="1"/>
    <xf numFmtId="1" fontId="4" fillId="0" borderId="10" xfId="0" applyNumberFormat="1" applyFont="1" applyFill="1" applyBorder="1" applyAlignment="1" applyProtection="1">
      <alignment horizontal="right" vertical="center"/>
    </xf>
    <xf numFmtId="1" fontId="4" fillId="0" borderId="0" xfId="0" applyNumberFormat="1" applyFont="1" applyBorder="1" applyAlignment="1" applyProtection="1">
      <alignment horizontal="right"/>
      <protection hidden="1"/>
    </xf>
    <xf numFmtId="0" fontId="9" fillId="0" borderId="10" xfId="0" applyFont="1" applyFill="1" applyBorder="1" applyAlignment="1" applyProtection="1">
      <alignment horizontal="center" wrapText="1"/>
    </xf>
    <xf numFmtId="0" fontId="10" fillId="0" borderId="10" xfId="0" applyFont="1" applyFill="1" applyBorder="1" applyAlignment="1" applyProtection="1">
      <alignment horizontal="right" vertical="top" wrapText="1"/>
      <protection locked="0"/>
    </xf>
    <xf numFmtId="0" fontId="9" fillId="0" borderId="10" xfId="0" applyFont="1" applyBorder="1" applyAlignment="1">
      <alignment horizontal="center"/>
    </xf>
    <xf numFmtId="0" fontId="9" fillId="0" borderId="10" xfId="0" applyFont="1" applyBorder="1" applyAlignment="1" applyProtection="1">
      <alignment horizontal="center"/>
    </xf>
    <xf numFmtId="0" fontId="10" fillId="5" borderId="10" xfId="0" applyFont="1" applyFill="1" applyBorder="1" applyAlignment="1" applyProtection="1">
      <alignment horizontal="left" vertical="top" wrapText="1"/>
      <protection locked="0"/>
    </xf>
    <xf numFmtId="0" fontId="13" fillId="0" borderId="17" xfId="0" applyFont="1" applyBorder="1" applyAlignment="1">
      <alignment horizontal="center"/>
    </xf>
    <xf numFmtId="0" fontId="13" fillId="0" borderId="18" xfId="0" applyFont="1" applyBorder="1" applyAlignment="1">
      <alignment horizontal="center"/>
    </xf>
    <xf numFmtId="0" fontId="9" fillId="0" borderId="21"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0" xfId="0" applyFont="1" applyBorder="1" applyAlignment="1">
      <alignment horizontal="center"/>
    </xf>
    <xf numFmtId="0" fontId="3" fillId="0" borderId="10" xfId="0" applyFont="1" applyFill="1" applyBorder="1" applyAlignment="1" applyProtection="1">
      <alignment horizontal="center" vertical="center" wrapText="1"/>
    </xf>
    <xf numFmtId="0" fontId="9" fillId="0" borderId="10" xfId="0" applyFont="1" applyBorder="1" applyAlignment="1">
      <alignment horizontal="right"/>
    </xf>
    <xf numFmtId="0" fontId="3" fillId="3" borderId="10" xfId="0" applyFont="1" applyFill="1" applyBorder="1" applyAlignment="1" applyProtection="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5" fillId="0" borderId="0" xfId="0" applyFont="1" applyFill="1" applyBorder="1" applyAlignment="1" applyProtection="1">
      <alignment horizontal="center"/>
    </xf>
    <xf numFmtId="0" fontId="8" fillId="0" borderId="0" xfId="0" applyFont="1" applyAlignment="1" applyProtection="1">
      <alignment horizontal="left" vertical="top" wrapText="1"/>
    </xf>
    <xf numFmtId="0" fontId="8" fillId="0" borderId="0" xfId="0" applyFont="1" applyFill="1" applyAlignment="1" applyProtection="1">
      <alignment horizontal="left" vertical="top" wrapText="1"/>
    </xf>
    <xf numFmtId="0" fontId="9" fillId="0" borderId="10" xfId="0" applyFont="1" applyBorder="1" applyAlignment="1" applyProtection="1">
      <alignment horizontal="center"/>
    </xf>
    <xf numFmtId="0" fontId="3" fillId="3" borderId="10" xfId="0" applyFont="1" applyFill="1" applyBorder="1" applyAlignment="1" applyProtection="1">
      <alignment horizontal="center" vertical="center" wrapText="1"/>
      <protection locked="0"/>
    </xf>
    <xf numFmtId="0" fontId="9" fillId="0" borderId="10" xfId="0" applyFont="1" applyBorder="1" applyAlignment="1" applyProtection="1">
      <alignment horizontal="right"/>
    </xf>
    <xf numFmtId="0" fontId="14" fillId="0" borderId="0" xfId="0" applyFont="1" applyAlignment="1" applyProtection="1">
      <alignment horizontal="left" vertical="top" wrapText="1"/>
    </xf>
    <xf numFmtId="0" fontId="3" fillId="0" borderId="5"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0" fillId="0" borderId="22" xfId="0" applyBorder="1" applyAlignment="1" applyProtection="1">
      <alignment horizontal="center"/>
    </xf>
    <xf numFmtId="0" fontId="0" fillId="0" borderId="23" xfId="0" applyBorder="1" applyAlignment="1" applyProtection="1">
      <alignment horizontal="center"/>
    </xf>
  </cellXfs>
  <cellStyles count="9">
    <cellStyle name="Excel Built-in Normal" xfId="1"/>
    <cellStyle name="Normal" xfId="0" builtinId="0"/>
    <cellStyle name="Normal 2" xfId="2"/>
    <cellStyle name="Normal 3" xfId="3"/>
    <cellStyle name="Normal 3 2" xfId="4"/>
    <cellStyle name="Normal 3 3" xfId="5"/>
    <cellStyle name="Normal 3_Technical specs for RFP 2013" xfId="6"/>
    <cellStyle name="Normal_Part II items" xfId="7"/>
    <cellStyle name="Style 1" xfId="8"/>
  </cellStyles>
  <dxfs count="6">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
      <font>
        <b/>
        <i val="0"/>
        <condense val="0"/>
        <extend val="0"/>
        <color indexed="13"/>
      </font>
      <fill>
        <patternFill>
          <bgColor indexed="1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8"/>
  <sheetViews>
    <sheetView tabSelected="1" workbookViewId="0">
      <selection activeCell="D22" sqref="D22"/>
    </sheetView>
  </sheetViews>
  <sheetFormatPr defaultColWidth="9.140625" defaultRowHeight="14.25" x14ac:dyDescent="0.25"/>
  <cols>
    <col min="1" max="2" width="9.140625" style="4"/>
    <col min="3" max="3" width="22.7109375" style="4" customWidth="1"/>
    <col min="4" max="4" width="77.28515625" style="4" bestFit="1" customWidth="1"/>
    <col min="5" max="5" width="26" style="4" customWidth="1"/>
    <col min="6" max="16384" width="9.140625" style="4"/>
  </cols>
  <sheetData>
    <row r="2" spans="2:5" x14ac:dyDescent="0.25">
      <c r="B2" s="101" t="s">
        <v>47</v>
      </c>
      <c r="C2" s="102"/>
      <c r="D2" s="102"/>
      <c r="E2" s="103"/>
    </row>
    <row r="3" spans="2:5" ht="15" customHeight="1" x14ac:dyDescent="0.25">
      <c r="B3" s="99" t="s">
        <v>68</v>
      </c>
      <c r="C3" s="99"/>
      <c r="D3" s="99"/>
      <c r="E3" s="100"/>
    </row>
    <row r="4" spans="2:5" x14ac:dyDescent="0.25">
      <c r="B4" s="5"/>
      <c r="C4" s="6"/>
      <c r="D4" s="6"/>
      <c r="E4" s="7"/>
    </row>
    <row r="5" spans="2:5" x14ac:dyDescent="0.25">
      <c r="B5" s="5"/>
      <c r="C5" s="8" t="s">
        <v>7</v>
      </c>
      <c r="D5" s="50"/>
      <c r="E5" s="7"/>
    </row>
    <row r="6" spans="2:5" ht="15" thickBot="1" x14ac:dyDescent="0.3">
      <c r="B6" s="5"/>
      <c r="C6" s="6"/>
      <c r="D6" s="6"/>
      <c r="E6" s="7"/>
    </row>
    <row r="7" spans="2:5" ht="15" thickBot="1" x14ac:dyDescent="0.3">
      <c r="B7" s="5"/>
      <c r="C7" s="6"/>
      <c r="D7" s="1" t="s">
        <v>8</v>
      </c>
      <c r="E7" s="7"/>
    </row>
    <row r="8" spans="2:5" ht="15" thickBot="1" x14ac:dyDescent="0.3">
      <c r="B8" s="5"/>
      <c r="C8" s="6"/>
      <c r="D8" s="2" t="s">
        <v>33</v>
      </c>
      <c r="E8" s="7"/>
    </row>
    <row r="9" spans="2:5" x14ac:dyDescent="0.25">
      <c r="B9" s="5"/>
      <c r="C9" s="6"/>
      <c r="D9" s="3"/>
      <c r="E9" s="7"/>
    </row>
    <row r="10" spans="2:5" ht="28.5" x14ac:dyDescent="0.25">
      <c r="B10" s="5"/>
      <c r="C10" s="6"/>
      <c r="D10" s="54" t="s">
        <v>29</v>
      </c>
      <c r="E10" s="7"/>
    </row>
    <row r="11" spans="2:5" ht="28.5" x14ac:dyDescent="0.25">
      <c r="B11" s="5"/>
      <c r="C11" s="6"/>
      <c r="D11" s="54" t="s">
        <v>31</v>
      </c>
      <c r="E11" s="7"/>
    </row>
    <row r="12" spans="2:5" s="29" customFormat="1" ht="28.5" x14ac:dyDescent="0.25">
      <c r="B12" s="5"/>
      <c r="C12" s="6"/>
      <c r="D12" s="54" t="s">
        <v>32</v>
      </c>
      <c r="E12" s="7"/>
    </row>
    <row r="13" spans="2:5" x14ac:dyDescent="0.25">
      <c r="B13" s="5"/>
      <c r="C13" s="6"/>
      <c r="D13" s="55" t="s">
        <v>30</v>
      </c>
      <c r="E13" s="7"/>
    </row>
    <row r="14" spans="2:5" ht="15" thickBot="1" x14ac:dyDescent="0.3">
      <c r="B14" s="5"/>
      <c r="C14" s="6"/>
      <c r="D14" s="38"/>
      <c r="E14" s="7"/>
    </row>
    <row r="15" spans="2:5" x14ac:dyDescent="0.25">
      <c r="B15" s="5"/>
      <c r="C15" s="6"/>
      <c r="D15" s="6"/>
      <c r="E15" s="7"/>
    </row>
    <row r="16" spans="2:5" x14ac:dyDescent="0.25">
      <c r="B16" s="5"/>
      <c r="C16" s="9" t="s">
        <v>3</v>
      </c>
      <c r="D16" s="43" t="s">
        <v>17</v>
      </c>
      <c r="E16" s="7"/>
    </row>
    <row r="17" spans="2:5" x14ac:dyDescent="0.25">
      <c r="B17" s="5"/>
      <c r="C17" s="6"/>
      <c r="D17" s="10" t="s">
        <v>9</v>
      </c>
      <c r="E17" s="7"/>
    </row>
    <row r="18" spans="2:5" x14ac:dyDescent="0.25">
      <c r="B18" s="11"/>
      <c r="C18" s="12"/>
      <c r="D18" s="12"/>
      <c r="E18" s="13"/>
    </row>
  </sheetData>
  <sheetProtection selectLockedCells="1"/>
  <customSheetViews>
    <customSheetView guid="{781374E1-F6A5-4A55-8C28-470E4543C350}">
      <selection activeCell="B4" sqref="B4:E4"/>
      <pageMargins left="0.7" right="0.7" top="0.75" bottom="0.75" header="0.3" footer="0.3"/>
      <pageSetup paperSize="9" orientation="portrait" r:id="rId1"/>
    </customSheetView>
  </customSheetViews>
  <mergeCells count="2">
    <mergeCell ref="B3:E3"/>
    <mergeCell ref="B2:E2"/>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130" zoomScaleNormal="130" workbookViewId="0">
      <selection activeCell="C13" sqref="C13"/>
    </sheetView>
  </sheetViews>
  <sheetFormatPr defaultColWidth="9.140625" defaultRowHeight="14.25" x14ac:dyDescent="0.25"/>
  <cols>
    <col min="1" max="1" width="7.5703125" style="4" bestFit="1" customWidth="1"/>
    <col min="2" max="2" width="55.7109375" style="45" bestFit="1" customWidth="1"/>
    <col min="3" max="3" width="9.140625" style="4"/>
    <col min="4" max="4" width="14.140625" style="4" bestFit="1" customWidth="1"/>
    <col min="5" max="5" width="26" style="29" customWidth="1"/>
    <col min="6" max="6" width="22.140625" style="29" customWidth="1"/>
    <col min="7" max="7" width="23" style="29" customWidth="1"/>
    <col min="8" max="8" width="20.85546875" style="29" customWidth="1"/>
    <col min="9" max="9" width="24.140625" style="4" customWidth="1"/>
    <col min="10" max="10" width="9.140625" style="4"/>
    <col min="11" max="11" width="13.7109375" style="4" customWidth="1"/>
    <col min="12" max="16" width="9.140625" style="4"/>
    <col min="17" max="17" width="0.140625" style="4" customWidth="1"/>
    <col min="18" max="16384" width="9.140625" style="4"/>
  </cols>
  <sheetData>
    <row r="1" spans="1:17" s="29" customFormat="1" ht="15" x14ac:dyDescent="0.35">
      <c r="A1" s="104" t="str">
        <f>Start!B2</f>
        <v>Annexure-10 - Commercial Annexure for RPA Soltuion RFP for LIC</v>
      </c>
      <c r="B1" s="104"/>
      <c r="C1" s="104"/>
      <c r="D1" s="104"/>
      <c r="E1" s="104"/>
      <c r="F1" s="104"/>
      <c r="G1" s="104"/>
      <c r="H1" s="104"/>
      <c r="I1" s="104"/>
    </row>
    <row r="2" spans="1:17" ht="15" customHeight="1" x14ac:dyDescent="0.25">
      <c r="A2" s="104" t="str">
        <f>Start!B3</f>
        <v>Ref: LIC/CO/IT-SD/ RFP/RPA/2023-24/01 dated 14.09.2023</v>
      </c>
      <c r="B2" s="104"/>
      <c r="C2" s="104"/>
      <c r="D2" s="104"/>
      <c r="E2" s="104"/>
      <c r="F2" s="104"/>
      <c r="G2" s="104"/>
      <c r="H2" s="104"/>
      <c r="I2" s="104"/>
      <c r="J2" s="14"/>
    </row>
    <row r="3" spans="1:17" x14ac:dyDescent="0.25">
      <c r="A3" s="15" t="s">
        <v>0</v>
      </c>
      <c r="B3" s="107"/>
      <c r="C3" s="107"/>
      <c r="D3" s="107"/>
      <c r="E3" s="107"/>
      <c r="F3" s="107"/>
      <c r="G3" s="107"/>
      <c r="H3" s="107"/>
      <c r="I3" s="107"/>
      <c r="J3" s="6"/>
    </row>
    <row r="4" spans="1:17" x14ac:dyDescent="0.25">
      <c r="A4" s="105" t="s">
        <v>42</v>
      </c>
      <c r="B4" s="105"/>
      <c r="C4" s="105"/>
      <c r="D4" s="105"/>
      <c r="E4" s="105"/>
      <c r="F4" s="105"/>
      <c r="G4" s="105"/>
      <c r="H4" s="105"/>
      <c r="I4" s="105"/>
    </row>
    <row r="5" spans="1:17" x14ac:dyDescent="0.25">
      <c r="A5" s="16"/>
      <c r="B5" s="44"/>
      <c r="C5" s="16"/>
      <c r="D5" s="16"/>
      <c r="E5" s="16"/>
      <c r="F5" s="16"/>
      <c r="G5" s="16"/>
      <c r="H5" s="16"/>
      <c r="I5" s="16"/>
    </row>
    <row r="6" spans="1:17" x14ac:dyDescent="0.25">
      <c r="A6" s="16"/>
      <c r="B6" s="44"/>
      <c r="C6" s="16"/>
      <c r="D6" s="47" t="s">
        <v>19</v>
      </c>
      <c r="E6" s="47" t="s">
        <v>20</v>
      </c>
      <c r="F6" s="47" t="s">
        <v>21</v>
      </c>
      <c r="G6" s="47" t="s">
        <v>22</v>
      </c>
      <c r="H6" s="47" t="s">
        <v>23</v>
      </c>
      <c r="I6" s="16"/>
    </row>
    <row r="7" spans="1:17" x14ac:dyDescent="0.25">
      <c r="A7" s="24" t="s">
        <v>4</v>
      </c>
      <c r="B7" s="42" t="s">
        <v>5</v>
      </c>
      <c r="C7" s="24" t="s">
        <v>6</v>
      </c>
      <c r="D7" s="25" t="s">
        <v>16</v>
      </c>
      <c r="E7" s="25" t="s">
        <v>16</v>
      </c>
      <c r="F7" s="25" t="s">
        <v>16</v>
      </c>
      <c r="G7" s="25" t="s">
        <v>16</v>
      </c>
      <c r="H7" s="25" t="s">
        <v>16</v>
      </c>
      <c r="I7" s="26" t="s">
        <v>28</v>
      </c>
    </row>
    <row r="8" spans="1:17" s="29" customFormat="1" x14ac:dyDescent="0.25">
      <c r="A8" s="40">
        <v>1</v>
      </c>
      <c r="B8" s="84" t="s">
        <v>50</v>
      </c>
      <c r="C8" s="16">
        <v>1</v>
      </c>
      <c r="D8" s="48">
        <v>1</v>
      </c>
      <c r="E8" s="49">
        <v>0</v>
      </c>
      <c r="F8" s="49">
        <v>0</v>
      </c>
      <c r="G8" s="49">
        <v>0</v>
      </c>
      <c r="H8" s="49">
        <v>0</v>
      </c>
      <c r="I8" s="27">
        <f t="shared" ref="I8:I13" si="0">SUM(D8:H8)*C8</f>
        <v>1</v>
      </c>
      <c r="Q8" s="30"/>
    </row>
    <row r="9" spans="1:17" s="29" customFormat="1" x14ac:dyDescent="0.25">
      <c r="A9" s="77">
        <v>2</v>
      </c>
      <c r="B9" s="84" t="s">
        <v>51</v>
      </c>
      <c r="C9" s="16">
        <v>1</v>
      </c>
      <c r="D9" s="48">
        <v>1</v>
      </c>
      <c r="E9" s="49">
        <v>0</v>
      </c>
      <c r="F9" s="49">
        <v>0</v>
      </c>
      <c r="G9" s="49">
        <v>0</v>
      </c>
      <c r="H9" s="49">
        <v>0</v>
      </c>
      <c r="I9" s="27">
        <f t="shared" si="0"/>
        <v>1</v>
      </c>
      <c r="Q9" s="30"/>
    </row>
    <row r="10" spans="1:17" s="29" customFormat="1" x14ac:dyDescent="0.25">
      <c r="A10" s="86">
        <v>3</v>
      </c>
      <c r="B10" s="84" t="s">
        <v>45</v>
      </c>
      <c r="C10" s="16">
        <v>2</v>
      </c>
      <c r="D10" s="48">
        <v>1</v>
      </c>
      <c r="E10" s="48">
        <v>1</v>
      </c>
      <c r="F10" s="48">
        <v>1</v>
      </c>
      <c r="G10" s="48">
        <v>1</v>
      </c>
      <c r="H10" s="48">
        <v>1</v>
      </c>
      <c r="I10" s="27">
        <f t="shared" si="0"/>
        <v>10</v>
      </c>
      <c r="Q10" s="30"/>
    </row>
    <row r="11" spans="1:17" s="29" customFormat="1" x14ac:dyDescent="0.25">
      <c r="A11" s="86">
        <v>4</v>
      </c>
      <c r="B11" s="87" t="s">
        <v>46</v>
      </c>
      <c r="C11" s="16">
        <v>1</v>
      </c>
      <c r="D11" s="48">
        <v>1</v>
      </c>
      <c r="E11" s="48">
        <v>1</v>
      </c>
      <c r="F11" s="48">
        <v>1</v>
      </c>
      <c r="G11" s="48">
        <v>1</v>
      </c>
      <c r="H11" s="48">
        <v>1</v>
      </c>
      <c r="I11" s="27">
        <f t="shared" si="0"/>
        <v>5</v>
      </c>
      <c r="Q11" s="30"/>
    </row>
    <row r="12" spans="1:17" s="29" customFormat="1" ht="28.5" x14ac:dyDescent="0.25">
      <c r="A12" s="86">
        <v>5</v>
      </c>
      <c r="B12" s="84" t="s">
        <v>52</v>
      </c>
      <c r="C12" s="16">
        <v>1</v>
      </c>
      <c r="D12" s="48">
        <v>1</v>
      </c>
      <c r="E12" s="49">
        <v>0</v>
      </c>
      <c r="F12" s="49">
        <v>0</v>
      </c>
      <c r="G12" s="49">
        <v>0</v>
      </c>
      <c r="H12" s="49">
        <v>0</v>
      </c>
      <c r="I12" s="27">
        <f t="shared" si="0"/>
        <v>1</v>
      </c>
      <c r="Q12" s="30"/>
    </row>
    <row r="13" spans="1:17" s="29" customFormat="1" ht="28.5" x14ac:dyDescent="0.25">
      <c r="A13" s="86">
        <v>6</v>
      </c>
      <c r="B13" s="84" t="s">
        <v>53</v>
      </c>
      <c r="C13" s="16">
        <v>1</v>
      </c>
      <c r="D13" s="48">
        <v>1</v>
      </c>
      <c r="E13" s="49">
        <v>0</v>
      </c>
      <c r="F13" s="49">
        <v>0</v>
      </c>
      <c r="G13" s="49">
        <v>0</v>
      </c>
      <c r="H13" s="49">
        <v>0</v>
      </c>
      <c r="I13" s="27">
        <f t="shared" si="0"/>
        <v>1</v>
      </c>
      <c r="Q13" s="30"/>
    </row>
    <row r="14" spans="1:17" x14ac:dyDescent="0.25">
      <c r="A14" s="106" t="s">
        <v>1</v>
      </c>
      <c r="B14" s="106"/>
      <c r="C14" s="106"/>
      <c r="D14" s="106"/>
      <c r="E14" s="41"/>
      <c r="F14" s="41"/>
      <c r="G14" s="41"/>
      <c r="H14" s="41"/>
      <c r="I14" s="56">
        <f>SUM(I8:I13)</f>
        <v>19</v>
      </c>
      <c r="Q14" s="4">
        <f>SUM(Q8:Q10)</f>
        <v>0</v>
      </c>
    </row>
    <row r="16" spans="1:17" ht="15" thickBot="1" x14ac:dyDescent="0.3">
      <c r="A16" s="18"/>
      <c r="B16" s="19"/>
      <c r="C16" s="20"/>
      <c r="D16" s="20"/>
      <c r="E16" s="20"/>
      <c r="F16" s="20"/>
      <c r="G16" s="20"/>
      <c r="H16" s="20"/>
    </row>
    <row r="17" spans="1:8" ht="15" thickBot="1" x14ac:dyDescent="0.3">
      <c r="A17" s="21"/>
      <c r="B17" s="22" t="s">
        <v>2</v>
      </c>
      <c r="C17" s="23" t="s">
        <v>3</v>
      </c>
      <c r="D17" s="51" t="s">
        <v>17</v>
      </c>
      <c r="E17" s="46"/>
      <c r="F17" s="46"/>
      <c r="G17" s="46"/>
      <c r="H17" s="46"/>
    </row>
  </sheetData>
  <sheetProtection selectLockedCells="1"/>
  <customSheetViews>
    <customSheetView guid="{781374E1-F6A5-4A55-8C28-470E4543C350}">
      <selection activeCell="A18" sqref="A18:E18"/>
      <pageMargins left="0.7" right="0.7" top="0.75" bottom="0.75" header="0.3" footer="0.3"/>
      <pageSetup orientation="portrait" r:id="rId1"/>
    </customSheetView>
  </customSheetViews>
  <mergeCells count="5">
    <mergeCell ref="A1:I1"/>
    <mergeCell ref="A4:I4"/>
    <mergeCell ref="A14:D14"/>
    <mergeCell ref="B3:I3"/>
    <mergeCell ref="A2:I2"/>
  </mergeCells>
  <conditionalFormatting sqref="I14">
    <cfRule type="cellIs" dxfId="5" priority="1" stopIfTrue="1" operator="equal">
      <formula>"QUOTE FOR ALL ITEMS"</formula>
    </cfRule>
  </conditionalFormatting>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130" zoomScaleNormal="130" workbookViewId="0">
      <selection activeCell="B16" sqref="B16"/>
    </sheetView>
  </sheetViews>
  <sheetFormatPr defaultColWidth="9.140625" defaultRowHeight="14.25" x14ac:dyDescent="0.25"/>
  <cols>
    <col min="1" max="1" width="7.5703125" style="4" bestFit="1" customWidth="1"/>
    <col min="2" max="2" width="44.140625" style="4" bestFit="1" customWidth="1"/>
    <col min="3" max="3" width="9.140625" style="4"/>
    <col min="4" max="4" width="22.140625" style="4" customWidth="1"/>
    <col min="5" max="5" width="29.42578125" style="4" customWidth="1"/>
    <col min="6" max="11" width="9.140625" style="4"/>
    <col min="12" max="12" width="13.28515625" style="4" customWidth="1"/>
    <col min="13" max="13" width="0.28515625" style="4" customWidth="1"/>
    <col min="14" max="16384" width="9.140625" style="4"/>
  </cols>
  <sheetData>
    <row r="1" spans="1:13" s="29" customFormat="1" ht="15" x14ac:dyDescent="0.35">
      <c r="A1" s="104" t="str">
        <f>Start!B2</f>
        <v>Annexure-10 - Commercial Annexure for RPA Soltuion RFP for LIC</v>
      </c>
      <c r="B1" s="104"/>
      <c r="C1" s="104"/>
      <c r="D1" s="104"/>
      <c r="E1" s="104"/>
    </row>
    <row r="2" spans="1:13" ht="15" customHeight="1" x14ac:dyDescent="0.25">
      <c r="A2" s="104" t="str">
        <f>Start!B3</f>
        <v>Ref: LIC/CO/IT-SD/ RFP/RPA/2023-24/01 dated 14.09.2023</v>
      </c>
      <c r="B2" s="104"/>
      <c r="C2" s="104"/>
      <c r="D2" s="104"/>
      <c r="E2" s="104"/>
      <c r="F2" s="14"/>
    </row>
    <row r="3" spans="1:13" x14ac:dyDescent="0.25">
      <c r="A3" s="15" t="s">
        <v>0</v>
      </c>
      <c r="B3" s="107"/>
      <c r="C3" s="107"/>
      <c r="D3" s="107"/>
      <c r="E3" s="107"/>
      <c r="F3" s="6"/>
    </row>
    <row r="4" spans="1:13" x14ac:dyDescent="0.25">
      <c r="A4" s="105" t="s">
        <v>49</v>
      </c>
      <c r="B4" s="105"/>
      <c r="C4" s="105"/>
      <c r="D4" s="105"/>
      <c r="E4" s="105"/>
    </row>
    <row r="5" spans="1:13" x14ac:dyDescent="0.25">
      <c r="A5" s="16"/>
      <c r="B5" s="16"/>
      <c r="C5" s="16"/>
      <c r="D5" s="16"/>
      <c r="E5" s="16"/>
    </row>
    <row r="6" spans="1:13" x14ac:dyDescent="0.25">
      <c r="A6" s="16"/>
      <c r="B6" s="16"/>
      <c r="C6" s="16"/>
      <c r="D6" s="16"/>
      <c r="E6" s="16"/>
    </row>
    <row r="7" spans="1:13" x14ac:dyDescent="0.25">
      <c r="A7" s="24" t="s">
        <v>4</v>
      </c>
      <c r="B7" s="39" t="s">
        <v>5</v>
      </c>
      <c r="C7" s="24" t="s">
        <v>6</v>
      </c>
      <c r="D7" s="25" t="s">
        <v>10</v>
      </c>
      <c r="E7" s="26" t="s">
        <v>1</v>
      </c>
    </row>
    <row r="8" spans="1:13" s="29" customFormat="1" ht="15.75" customHeight="1" x14ac:dyDescent="0.25">
      <c r="A8" s="31">
        <v>1</v>
      </c>
      <c r="B8" s="16" t="s">
        <v>35</v>
      </c>
      <c r="C8" s="53">
        <v>0</v>
      </c>
      <c r="D8" s="53">
        <v>1</v>
      </c>
      <c r="E8" s="27">
        <f>C8*D8</f>
        <v>0</v>
      </c>
      <c r="M8" s="30"/>
    </row>
    <row r="9" spans="1:13" s="29" customFormat="1" ht="15.75" customHeight="1" x14ac:dyDescent="0.25">
      <c r="A9" s="31">
        <v>2</v>
      </c>
      <c r="B9" s="16" t="s">
        <v>36</v>
      </c>
      <c r="C9" s="53">
        <v>0</v>
      </c>
      <c r="D9" s="53">
        <v>1</v>
      </c>
      <c r="E9" s="27">
        <f>C9*D9</f>
        <v>0</v>
      </c>
      <c r="M9" s="30"/>
    </row>
    <row r="10" spans="1:13" s="29" customFormat="1" ht="15.75" customHeight="1" x14ac:dyDescent="0.25">
      <c r="A10" s="31">
        <v>3</v>
      </c>
      <c r="B10" s="32" t="s">
        <v>43</v>
      </c>
      <c r="C10" s="53">
        <v>0</v>
      </c>
      <c r="D10" s="53">
        <v>1</v>
      </c>
      <c r="E10" s="27">
        <f>C10*D10</f>
        <v>0</v>
      </c>
      <c r="M10" s="30"/>
    </row>
    <row r="11" spans="1:13" s="29" customFormat="1" ht="15.75" customHeight="1" x14ac:dyDescent="0.25">
      <c r="A11" s="31">
        <v>4</v>
      </c>
      <c r="B11" s="16" t="s">
        <v>40</v>
      </c>
      <c r="C11" s="53">
        <v>0</v>
      </c>
      <c r="D11" s="53">
        <v>1</v>
      </c>
      <c r="E11" s="27">
        <f t="shared" ref="E11:E12" si="0">C11*D11</f>
        <v>0</v>
      </c>
      <c r="M11" s="30"/>
    </row>
    <row r="12" spans="1:13" s="29" customFormat="1" ht="15.75" customHeight="1" x14ac:dyDescent="0.25">
      <c r="A12" s="31">
        <v>5</v>
      </c>
      <c r="B12" s="16" t="s">
        <v>39</v>
      </c>
      <c r="C12" s="53">
        <v>0</v>
      </c>
      <c r="D12" s="53">
        <v>1</v>
      </c>
      <c r="E12" s="27">
        <f t="shared" si="0"/>
        <v>0</v>
      </c>
      <c r="M12" s="30"/>
    </row>
    <row r="13" spans="1:13" s="29" customFormat="1" ht="15.75" customHeight="1" x14ac:dyDescent="0.25">
      <c r="A13" s="31">
        <v>6</v>
      </c>
      <c r="B13" s="53" t="s">
        <v>34</v>
      </c>
      <c r="C13" s="53">
        <v>0</v>
      </c>
      <c r="D13" s="53">
        <v>1</v>
      </c>
      <c r="E13" s="27">
        <f t="shared" ref="E13:E17" si="1">C13*D13</f>
        <v>0</v>
      </c>
      <c r="M13" s="30"/>
    </row>
    <row r="14" spans="1:13" s="29" customFormat="1" ht="15.75" customHeight="1" x14ac:dyDescent="0.25">
      <c r="A14" s="31">
        <v>7</v>
      </c>
      <c r="B14" s="53" t="s">
        <v>34</v>
      </c>
      <c r="C14" s="53">
        <v>0</v>
      </c>
      <c r="D14" s="53">
        <v>1</v>
      </c>
      <c r="E14" s="27">
        <f t="shared" si="1"/>
        <v>0</v>
      </c>
      <c r="M14" s="30"/>
    </row>
    <row r="15" spans="1:13" s="29" customFormat="1" ht="15.75" customHeight="1" x14ac:dyDescent="0.25">
      <c r="A15" s="31">
        <v>8</v>
      </c>
      <c r="B15" s="53" t="s">
        <v>34</v>
      </c>
      <c r="C15" s="53">
        <v>0</v>
      </c>
      <c r="D15" s="53">
        <v>1</v>
      </c>
      <c r="E15" s="27">
        <f t="shared" si="1"/>
        <v>0</v>
      </c>
      <c r="M15" s="30"/>
    </row>
    <row r="16" spans="1:13" s="29" customFormat="1" ht="15.75" customHeight="1" x14ac:dyDescent="0.25">
      <c r="A16" s="31">
        <v>9</v>
      </c>
      <c r="B16" s="53" t="s">
        <v>34</v>
      </c>
      <c r="C16" s="53">
        <v>0</v>
      </c>
      <c r="D16" s="53">
        <v>1</v>
      </c>
      <c r="E16" s="27">
        <f t="shared" ref="E16" si="2">C16*D16</f>
        <v>0</v>
      </c>
      <c r="M16" s="30"/>
    </row>
    <row r="17" spans="1:13" s="29" customFormat="1" ht="15.75" customHeight="1" x14ac:dyDescent="0.25">
      <c r="A17" s="31">
        <v>10</v>
      </c>
      <c r="B17" s="53" t="s">
        <v>34</v>
      </c>
      <c r="C17" s="53">
        <v>0</v>
      </c>
      <c r="D17" s="53">
        <v>1</v>
      </c>
      <c r="E17" s="27">
        <f t="shared" si="1"/>
        <v>0</v>
      </c>
      <c r="M17" s="30"/>
    </row>
    <row r="18" spans="1:13" x14ac:dyDescent="0.25">
      <c r="A18" s="106" t="s">
        <v>1</v>
      </c>
      <c r="B18" s="106"/>
      <c r="C18" s="106"/>
      <c r="D18" s="106"/>
      <c r="E18" s="52">
        <f>SUM(E8:E17)</f>
        <v>0</v>
      </c>
      <c r="M18" s="4" t="e">
        <f>SUM(#REF!)</f>
        <v>#REF!</v>
      </c>
    </row>
    <row r="20" spans="1:13" x14ac:dyDescent="0.25">
      <c r="B20" s="110"/>
      <c r="C20" s="110"/>
      <c r="D20" s="110"/>
    </row>
    <row r="21" spans="1:13" ht="15" thickBot="1" x14ac:dyDescent="0.3">
      <c r="A21" s="18"/>
      <c r="B21" s="19"/>
      <c r="C21" s="20"/>
      <c r="D21" s="20"/>
    </row>
    <row r="22" spans="1:13" ht="15" thickBot="1" x14ac:dyDescent="0.3">
      <c r="A22" s="21"/>
      <c r="B22" s="22" t="s">
        <v>2</v>
      </c>
      <c r="C22" s="23" t="s">
        <v>3</v>
      </c>
      <c r="D22" s="51" t="s">
        <v>17</v>
      </c>
    </row>
    <row r="24" spans="1:13" x14ac:dyDescent="0.25">
      <c r="B24" s="108" t="s">
        <v>54</v>
      </c>
      <c r="C24" s="109"/>
      <c r="D24" s="109"/>
      <c r="E24" s="109"/>
    </row>
    <row r="25" spans="1:13" ht="36" customHeight="1" x14ac:dyDescent="0.25">
      <c r="B25" s="109"/>
      <c r="C25" s="109"/>
      <c r="D25" s="109"/>
      <c r="E25" s="109"/>
    </row>
  </sheetData>
  <sheetProtection selectLockedCells="1"/>
  <customSheetViews>
    <customSheetView guid="{781374E1-F6A5-4A55-8C28-470E4543C350}">
      <selection activeCell="B14" sqref="B14"/>
      <pageMargins left="0.7" right="0.7" top="0.75" bottom="0.75" header="0.3" footer="0.3"/>
    </customSheetView>
  </customSheetViews>
  <mergeCells count="7">
    <mergeCell ref="B24:E25"/>
    <mergeCell ref="A1:E1"/>
    <mergeCell ref="B20:D20"/>
    <mergeCell ref="A2:E2"/>
    <mergeCell ref="B3:E3"/>
    <mergeCell ref="A4:E4"/>
    <mergeCell ref="A18:D18"/>
  </mergeCells>
  <conditionalFormatting sqref="E18">
    <cfRule type="cellIs" dxfId="4" priority="1" stopIfTrue="1" operator="equal">
      <formula>"QUOTE FOR ALL ITEMS"</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H18" sqref="H18"/>
    </sheetView>
  </sheetViews>
  <sheetFormatPr defaultColWidth="9.140625" defaultRowHeight="14.25" x14ac:dyDescent="0.25"/>
  <cols>
    <col min="1" max="1" width="7.5703125" style="72" bestFit="1" customWidth="1"/>
    <col min="2" max="2" width="44.140625" style="73" bestFit="1" customWidth="1"/>
    <col min="3" max="3" width="9.140625" style="72"/>
    <col min="4" max="4" width="22.42578125" style="72" customWidth="1"/>
    <col min="5" max="5" width="25.85546875" style="72" customWidth="1"/>
    <col min="6" max="6" width="21.7109375" style="72" customWidth="1"/>
    <col min="7" max="7" width="20" style="72" customWidth="1"/>
    <col min="8" max="8" width="31.7109375" style="72" customWidth="1"/>
    <col min="9" max="14" width="9.140625" style="72"/>
    <col min="15" max="15" width="13.28515625" style="72" customWidth="1"/>
    <col min="16" max="16" width="0.28515625" style="72" customWidth="1"/>
    <col min="17" max="16384" width="9.140625" style="72"/>
  </cols>
  <sheetData>
    <row r="1" spans="1:16" ht="15" x14ac:dyDescent="0.35">
      <c r="A1" s="113" t="str">
        <f>Start!B2</f>
        <v>Annexure-10 - Commercial Annexure for RPA Soltuion RFP for LIC</v>
      </c>
      <c r="B1" s="113"/>
      <c r="C1" s="113"/>
      <c r="D1" s="113"/>
      <c r="E1" s="113"/>
      <c r="F1" s="113"/>
      <c r="G1" s="113"/>
      <c r="H1" s="113"/>
    </row>
    <row r="2" spans="1:16" ht="15" customHeight="1" x14ac:dyDescent="0.25">
      <c r="A2" s="113" t="str">
        <f>Start!B3</f>
        <v>Ref: LIC/CO/IT-SD/ RFP/RPA/2023-24/01 dated 14.09.2023</v>
      </c>
      <c r="B2" s="113"/>
      <c r="C2" s="113"/>
      <c r="D2" s="113"/>
      <c r="E2" s="113"/>
      <c r="F2" s="113"/>
      <c r="G2" s="113"/>
      <c r="H2" s="113"/>
      <c r="I2" s="75"/>
    </row>
    <row r="3" spans="1:16" x14ac:dyDescent="0.25">
      <c r="A3" s="58" t="s">
        <v>0</v>
      </c>
      <c r="B3" s="114"/>
      <c r="C3" s="114"/>
      <c r="D3" s="114"/>
      <c r="E3" s="114"/>
      <c r="F3" s="114"/>
      <c r="G3" s="114"/>
      <c r="H3" s="114"/>
      <c r="I3" s="76"/>
    </row>
    <row r="4" spans="1:16" ht="14.25" customHeight="1" x14ac:dyDescent="0.25">
      <c r="A4" s="105" t="s">
        <v>48</v>
      </c>
      <c r="B4" s="105"/>
      <c r="C4" s="105"/>
      <c r="D4" s="105"/>
      <c r="E4" s="105"/>
      <c r="F4" s="105"/>
      <c r="G4" s="105"/>
      <c r="H4" s="105"/>
    </row>
    <row r="5" spans="1:16" x14ac:dyDescent="0.25">
      <c r="A5" s="61"/>
      <c r="B5" s="62"/>
      <c r="C5" s="61"/>
      <c r="D5" s="61"/>
      <c r="E5" s="61"/>
      <c r="F5" s="61"/>
      <c r="G5" s="61"/>
      <c r="H5" s="61"/>
    </row>
    <row r="6" spans="1:16" x14ac:dyDescent="0.25">
      <c r="A6" s="61"/>
      <c r="B6" s="62"/>
      <c r="C6" s="61"/>
      <c r="D6" s="63" t="s">
        <v>24</v>
      </c>
      <c r="E6" s="63" t="s">
        <v>25</v>
      </c>
      <c r="F6" s="63" t="s">
        <v>26</v>
      </c>
      <c r="G6" s="63" t="s">
        <v>27</v>
      </c>
      <c r="H6" s="61"/>
    </row>
    <row r="7" spans="1:16" x14ac:dyDescent="0.25">
      <c r="A7" s="64" t="s">
        <v>4</v>
      </c>
      <c r="B7" s="65" t="s">
        <v>5</v>
      </c>
      <c r="C7" s="64" t="s">
        <v>6</v>
      </c>
      <c r="D7" s="66" t="s">
        <v>10</v>
      </c>
      <c r="E7" s="66" t="s">
        <v>10</v>
      </c>
      <c r="F7" s="66" t="s">
        <v>10</v>
      </c>
      <c r="G7" s="66" t="s">
        <v>10</v>
      </c>
      <c r="H7" s="67" t="s">
        <v>1</v>
      </c>
    </row>
    <row r="8" spans="1:16" ht="15.75" customHeight="1" x14ac:dyDescent="0.25">
      <c r="A8" s="68">
        <v>1</v>
      </c>
      <c r="B8" s="16" t="s">
        <v>35</v>
      </c>
      <c r="C8" s="59">
        <v>0</v>
      </c>
      <c r="D8" s="59">
        <v>1</v>
      </c>
      <c r="E8" s="59">
        <v>1</v>
      </c>
      <c r="F8" s="59">
        <v>1</v>
      </c>
      <c r="G8" s="59">
        <v>1</v>
      </c>
      <c r="H8" s="69">
        <f>SUM(D8:G8)*C8</f>
        <v>0</v>
      </c>
      <c r="P8" s="30"/>
    </row>
    <row r="9" spans="1:16" ht="15.75" customHeight="1" x14ac:dyDescent="0.25">
      <c r="A9" s="68">
        <v>2</v>
      </c>
      <c r="B9" s="16" t="s">
        <v>36</v>
      </c>
      <c r="C9" s="59">
        <v>0</v>
      </c>
      <c r="D9" s="59">
        <v>1</v>
      </c>
      <c r="E9" s="59">
        <v>1</v>
      </c>
      <c r="F9" s="59">
        <v>1</v>
      </c>
      <c r="G9" s="59">
        <v>1</v>
      </c>
      <c r="H9" s="69">
        <f t="shared" ref="H9:H17" si="0">SUM(D9:G9)*C9</f>
        <v>0</v>
      </c>
      <c r="P9" s="30"/>
    </row>
    <row r="10" spans="1:16" ht="15.75" customHeight="1" x14ac:dyDescent="0.25">
      <c r="A10" s="68">
        <v>3</v>
      </c>
      <c r="B10" s="32" t="s">
        <v>43</v>
      </c>
      <c r="C10" s="59">
        <v>0</v>
      </c>
      <c r="D10" s="59">
        <v>1</v>
      </c>
      <c r="E10" s="59">
        <v>1</v>
      </c>
      <c r="F10" s="59">
        <v>1</v>
      </c>
      <c r="G10" s="59">
        <v>1</v>
      </c>
      <c r="H10" s="69">
        <f t="shared" si="0"/>
        <v>0</v>
      </c>
      <c r="P10" s="30"/>
    </row>
    <row r="11" spans="1:16" ht="15.75" customHeight="1" x14ac:dyDescent="0.25">
      <c r="A11" s="68">
        <v>4</v>
      </c>
      <c r="B11" s="16" t="s">
        <v>40</v>
      </c>
      <c r="C11" s="59">
        <v>0</v>
      </c>
      <c r="D11" s="59">
        <v>1</v>
      </c>
      <c r="E11" s="59">
        <v>1</v>
      </c>
      <c r="F11" s="59">
        <v>1</v>
      </c>
      <c r="G11" s="59">
        <v>1</v>
      </c>
      <c r="H11" s="69">
        <f t="shared" si="0"/>
        <v>0</v>
      </c>
      <c r="P11" s="30"/>
    </row>
    <row r="12" spans="1:16" ht="15.75" customHeight="1" x14ac:dyDescent="0.25">
      <c r="A12" s="68">
        <v>5</v>
      </c>
      <c r="B12" s="16" t="s">
        <v>39</v>
      </c>
      <c r="C12" s="59">
        <v>0</v>
      </c>
      <c r="D12" s="59">
        <v>1</v>
      </c>
      <c r="E12" s="59">
        <v>1</v>
      </c>
      <c r="F12" s="59">
        <v>1</v>
      </c>
      <c r="G12" s="59">
        <v>1</v>
      </c>
      <c r="H12" s="69">
        <f t="shared" si="0"/>
        <v>0</v>
      </c>
      <c r="P12" s="30"/>
    </row>
    <row r="13" spans="1:16" ht="15.75" customHeight="1" x14ac:dyDescent="0.25">
      <c r="A13" s="68">
        <v>6</v>
      </c>
      <c r="B13" s="53" t="s">
        <v>34</v>
      </c>
      <c r="C13" s="59">
        <v>0</v>
      </c>
      <c r="D13" s="59">
        <v>1</v>
      </c>
      <c r="E13" s="59">
        <v>1</v>
      </c>
      <c r="F13" s="59">
        <v>1</v>
      </c>
      <c r="G13" s="59">
        <v>1</v>
      </c>
      <c r="H13" s="69">
        <f t="shared" si="0"/>
        <v>0</v>
      </c>
      <c r="P13" s="30"/>
    </row>
    <row r="14" spans="1:16" ht="15.75" customHeight="1" x14ac:dyDescent="0.25">
      <c r="A14" s="68">
        <v>7</v>
      </c>
      <c r="B14" s="53" t="s">
        <v>34</v>
      </c>
      <c r="C14" s="53">
        <v>0</v>
      </c>
      <c r="D14" s="59">
        <v>1</v>
      </c>
      <c r="E14" s="59">
        <v>1</v>
      </c>
      <c r="F14" s="59">
        <v>1</v>
      </c>
      <c r="G14" s="59">
        <v>1</v>
      </c>
      <c r="H14" s="69">
        <f t="shared" si="0"/>
        <v>0</v>
      </c>
      <c r="P14" s="30"/>
    </row>
    <row r="15" spans="1:16" ht="15.75" customHeight="1" x14ac:dyDescent="0.25">
      <c r="A15" s="68">
        <v>8</v>
      </c>
      <c r="B15" s="53" t="s">
        <v>34</v>
      </c>
      <c r="C15" s="53">
        <v>0</v>
      </c>
      <c r="D15" s="59">
        <v>1</v>
      </c>
      <c r="E15" s="59">
        <v>1</v>
      </c>
      <c r="F15" s="59">
        <v>1</v>
      </c>
      <c r="G15" s="59">
        <v>1</v>
      </c>
      <c r="H15" s="69">
        <f t="shared" si="0"/>
        <v>0</v>
      </c>
      <c r="P15" s="30"/>
    </row>
    <row r="16" spans="1:16" ht="15.75" customHeight="1" x14ac:dyDescent="0.25">
      <c r="A16" s="68">
        <v>9</v>
      </c>
      <c r="B16" s="53" t="s">
        <v>34</v>
      </c>
      <c r="C16" s="53">
        <v>0</v>
      </c>
      <c r="D16" s="59">
        <v>1</v>
      </c>
      <c r="E16" s="59">
        <v>1</v>
      </c>
      <c r="F16" s="59">
        <v>1</v>
      </c>
      <c r="G16" s="59">
        <v>1</v>
      </c>
      <c r="H16" s="69">
        <f t="shared" si="0"/>
        <v>0</v>
      </c>
      <c r="P16" s="30"/>
    </row>
    <row r="17" spans="1:16" ht="15.75" customHeight="1" x14ac:dyDescent="0.25">
      <c r="A17" s="68">
        <v>10</v>
      </c>
      <c r="B17" s="53" t="s">
        <v>34</v>
      </c>
      <c r="C17" s="53">
        <v>0</v>
      </c>
      <c r="D17" s="59">
        <v>1</v>
      </c>
      <c r="E17" s="59">
        <v>1</v>
      </c>
      <c r="F17" s="59">
        <v>1</v>
      </c>
      <c r="G17" s="59">
        <v>1</v>
      </c>
      <c r="H17" s="69">
        <f t="shared" si="0"/>
        <v>0</v>
      </c>
      <c r="P17" s="30"/>
    </row>
    <row r="18" spans="1:16" x14ac:dyDescent="0.25">
      <c r="A18" s="115" t="s">
        <v>1</v>
      </c>
      <c r="B18" s="115"/>
      <c r="C18" s="115"/>
      <c r="D18" s="115"/>
      <c r="E18" s="70"/>
      <c r="F18" s="70"/>
      <c r="G18" s="70"/>
      <c r="H18" s="71">
        <f>SUM(H8:H17)</f>
        <v>0</v>
      </c>
      <c r="P18" s="72" t="e">
        <f>SUM(#REF!)</f>
        <v>#REF!</v>
      </c>
    </row>
    <row r="20" spans="1:16" x14ac:dyDescent="0.25">
      <c r="B20" s="110"/>
      <c r="C20" s="110"/>
      <c r="D20" s="110"/>
      <c r="E20" s="57"/>
      <c r="F20" s="57"/>
      <c r="G20" s="57"/>
    </row>
    <row r="21" spans="1:16" x14ac:dyDescent="0.25">
      <c r="A21" s="18"/>
      <c r="B21" s="19"/>
      <c r="C21" s="20"/>
      <c r="D21" s="20"/>
      <c r="E21" s="20"/>
      <c r="F21" s="20"/>
      <c r="G21" s="20"/>
    </row>
    <row r="22" spans="1:16" ht="15" thickBot="1" x14ac:dyDescent="0.3">
      <c r="A22" s="18"/>
      <c r="B22" s="19"/>
      <c r="C22" s="20"/>
      <c r="D22" s="20"/>
      <c r="E22" s="20"/>
      <c r="F22" s="20"/>
      <c r="G22" s="20"/>
    </row>
    <row r="23" spans="1:16" ht="20.25" customHeight="1" thickBot="1" x14ac:dyDescent="0.3">
      <c r="A23" s="21"/>
      <c r="B23" s="22" t="s">
        <v>2</v>
      </c>
      <c r="C23" s="23" t="s">
        <v>3</v>
      </c>
      <c r="D23" s="60" t="s">
        <v>17</v>
      </c>
      <c r="E23" s="74"/>
      <c r="F23" s="74"/>
      <c r="G23" s="74"/>
    </row>
    <row r="25" spans="1:16" ht="29.25" customHeight="1" x14ac:dyDescent="0.25">
      <c r="B25" s="111"/>
      <c r="C25" s="111"/>
      <c r="D25" s="111"/>
      <c r="E25" s="111"/>
      <c r="F25" s="111"/>
    </row>
    <row r="26" spans="1:16" ht="28.5" customHeight="1" x14ac:dyDescent="0.25">
      <c r="B26" s="112"/>
      <c r="C26" s="112"/>
      <c r="D26" s="112"/>
      <c r="E26" s="112"/>
      <c r="F26" s="112"/>
    </row>
    <row r="27" spans="1:16" ht="31.5" customHeight="1" x14ac:dyDescent="0.25">
      <c r="B27" s="111"/>
      <c r="C27" s="111"/>
      <c r="D27" s="111"/>
      <c r="E27" s="111"/>
      <c r="F27" s="111"/>
    </row>
  </sheetData>
  <sheetProtection selectLockedCells="1"/>
  <mergeCells count="9">
    <mergeCell ref="B27:F27"/>
    <mergeCell ref="B25:F25"/>
    <mergeCell ref="B26:F26"/>
    <mergeCell ref="B20:D20"/>
    <mergeCell ref="A1:H1"/>
    <mergeCell ref="A2:H2"/>
    <mergeCell ref="B3:H3"/>
    <mergeCell ref="A4:H4"/>
    <mergeCell ref="A18:D18"/>
  </mergeCells>
  <conditionalFormatting sqref="H18">
    <cfRule type="cellIs" dxfId="3" priority="1" stopIfTrue="1" operator="equal">
      <formula>"QUOTE FOR ALL ITEMS"</formula>
    </cfRule>
  </conditionalFormatting>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19" workbookViewId="0">
      <selection activeCell="G42" sqref="G42"/>
    </sheetView>
  </sheetViews>
  <sheetFormatPr defaultColWidth="9.140625" defaultRowHeight="14.25" x14ac:dyDescent="0.25"/>
  <cols>
    <col min="1" max="1" width="7.5703125" style="72" bestFit="1" customWidth="1"/>
    <col min="2" max="2" width="43.140625" style="73" bestFit="1" customWidth="1"/>
    <col min="3" max="3" width="9.140625" style="72"/>
    <col min="4" max="7" width="16.140625" style="72" customWidth="1"/>
    <col min="8" max="8" width="26.7109375" style="72" customWidth="1"/>
    <col min="9" max="9" width="17" style="72" customWidth="1"/>
    <col min="10" max="14" width="9.140625" style="72"/>
    <col min="15" max="15" width="13.28515625" style="72" customWidth="1"/>
    <col min="16" max="16" width="0.28515625" style="72" customWidth="1"/>
    <col min="17" max="16384" width="9.140625" style="72"/>
  </cols>
  <sheetData>
    <row r="1" spans="1:17" ht="15" x14ac:dyDescent="0.35">
      <c r="A1" s="113" t="s">
        <v>55</v>
      </c>
      <c r="B1" s="113"/>
      <c r="C1" s="113"/>
      <c r="D1" s="113"/>
      <c r="E1" s="113"/>
      <c r="F1" s="113"/>
      <c r="G1" s="113"/>
      <c r="H1" s="113"/>
      <c r="I1" s="113"/>
    </row>
    <row r="2" spans="1:17" ht="15" customHeight="1" x14ac:dyDescent="0.25">
      <c r="A2" s="113" t="str">
        <f>Start!B3</f>
        <v>Ref: LIC/CO/IT-SD/ RFP/RPA/2023-24/01 dated 14.09.2023</v>
      </c>
      <c r="B2" s="113"/>
      <c r="C2" s="113"/>
      <c r="D2" s="113"/>
      <c r="E2" s="113"/>
      <c r="F2" s="113"/>
      <c r="G2" s="113"/>
      <c r="H2" s="113"/>
      <c r="I2" s="113"/>
    </row>
    <row r="3" spans="1:17" x14ac:dyDescent="0.25">
      <c r="A3" s="88" t="s">
        <v>0</v>
      </c>
      <c r="B3" s="114"/>
      <c r="C3" s="114"/>
      <c r="D3" s="114"/>
      <c r="E3" s="114"/>
      <c r="F3" s="114"/>
      <c r="G3" s="114"/>
      <c r="H3" s="114"/>
      <c r="I3" s="114"/>
    </row>
    <row r="4" spans="1:17" s="29" customFormat="1" x14ac:dyDescent="0.25">
      <c r="A4" s="105" t="s">
        <v>56</v>
      </c>
      <c r="B4" s="105"/>
      <c r="C4" s="105"/>
      <c r="D4" s="105"/>
      <c r="E4" s="105"/>
      <c r="F4" s="105"/>
      <c r="G4" s="105"/>
      <c r="H4" s="105"/>
      <c r="I4" s="105"/>
    </row>
    <row r="5" spans="1:17" s="29" customFormat="1" x14ac:dyDescent="0.25">
      <c r="A5" s="16"/>
      <c r="B5" s="44"/>
      <c r="C5" s="16"/>
      <c r="D5" s="47" t="s">
        <v>19</v>
      </c>
      <c r="E5" s="47" t="s">
        <v>20</v>
      </c>
      <c r="F5" s="47" t="s">
        <v>21</v>
      </c>
      <c r="G5" s="47" t="s">
        <v>22</v>
      </c>
      <c r="H5" s="47" t="s">
        <v>23</v>
      </c>
      <c r="I5" s="16"/>
    </row>
    <row r="6" spans="1:17" s="29" customFormat="1" x14ac:dyDescent="0.25">
      <c r="A6" s="77" t="s">
        <v>4</v>
      </c>
      <c r="B6" s="79" t="s">
        <v>5</v>
      </c>
      <c r="C6" s="77" t="s">
        <v>6</v>
      </c>
      <c r="D6" s="25" t="s">
        <v>16</v>
      </c>
      <c r="E6" s="25" t="s">
        <v>16</v>
      </c>
      <c r="F6" s="25" t="s">
        <v>16</v>
      </c>
      <c r="G6" s="25" t="s">
        <v>16</v>
      </c>
      <c r="H6" s="25" t="s">
        <v>16</v>
      </c>
      <c r="I6" s="26" t="s">
        <v>28</v>
      </c>
    </row>
    <row r="7" spans="1:17" s="29" customFormat="1" x14ac:dyDescent="0.25">
      <c r="A7" s="77">
        <v>1</v>
      </c>
      <c r="B7" s="84" t="s">
        <v>57</v>
      </c>
      <c r="C7" s="16">
        <v>20</v>
      </c>
      <c r="D7" s="48">
        <v>1</v>
      </c>
      <c r="E7" s="48">
        <v>1</v>
      </c>
      <c r="F7" s="48">
        <v>1</v>
      </c>
      <c r="G7" s="48">
        <v>1</v>
      </c>
      <c r="H7" s="48">
        <v>1</v>
      </c>
      <c r="I7" s="27">
        <f t="shared" ref="I7:I13" si="0">SUM(D7:H7)*C7</f>
        <v>100</v>
      </c>
      <c r="Q7" s="30"/>
    </row>
    <row r="8" spans="1:17" s="29" customFormat="1" x14ac:dyDescent="0.25">
      <c r="A8" s="77">
        <v>2</v>
      </c>
      <c r="B8" s="84" t="s">
        <v>58</v>
      </c>
      <c r="C8" s="16">
        <v>10</v>
      </c>
      <c r="D8" s="48">
        <v>1</v>
      </c>
      <c r="E8" s="48">
        <v>1</v>
      </c>
      <c r="F8" s="48">
        <v>1</v>
      </c>
      <c r="G8" s="48">
        <v>1</v>
      </c>
      <c r="H8" s="48">
        <v>1</v>
      </c>
      <c r="I8" s="27">
        <f t="shared" si="0"/>
        <v>50</v>
      </c>
      <c r="Q8" s="30"/>
    </row>
    <row r="9" spans="1:17" s="29" customFormat="1" x14ac:dyDescent="0.25">
      <c r="A9" s="96">
        <v>3</v>
      </c>
      <c r="B9" s="84" t="s">
        <v>59</v>
      </c>
      <c r="C9" s="16">
        <v>5</v>
      </c>
      <c r="D9" s="48">
        <v>1</v>
      </c>
      <c r="E9" s="48">
        <v>1</v>
      </c>
      <c r="F9" s="48">
        <v>1</v>
      </c>
      <c r="G9" s="48">
        <v>1</v>
      </c>
      <c r="H9" s="48">
        <v>1</v>
      </c>
      <c r="I9" s="27">
        <f t="shared" si="0"/>
        <v>25</v>
      </c>
      <c r="Q9" s="30"/>
    </row>
    <row r="10" spans="1:17" s="29" customFormat="1" x14ac:dyDescent="0.25">
      <c r="A10" s="96">
        <v>4</v>
      </c>
      <c r="B10" s="84" t="s">
        <v>60</v>
      </c>
      <c r="C10" s="16">
        <v>3</v>
      </c>
      <c r="D10" s="48">
        <v>1</v>
      </c>
      <c r="E10" s="48">
        <v>1</v>
      </c>
      <c r="F10" s="48">
        <v>1</v>
      </c>
      <c r="G10" s="48">
        <v>1</v>
      </c>
      <c r="H10" s="48">
        <v>1</v>
      </c>
      <c r="I10" s="27">
        <f t="shared" si="0"/>
        <v>15</v>
      </c>
      <c r="Q10" s="30"/>
    </row>
    <row r="11" spans="1:17" s="29" customFormat="1" x14ac:dyDescent="0.25">
      <c r="A11" s="96">
        <v>5</v>
      </c>
      <c r="B11" s="84" t="s">
        <v>61</v>
      </c>
      <c r="C11" s="16">
        <v>2</v>
      </c>
      <c r="D11" s="48">
        <v>1</v>
      </c>
      <c r="E11" s="48">
        <v>1</v>
      </c>
      <c r="F11" s="48">
        <v>1</v>
      </c>
      <c r="G11" s="48">
        <v>1</v>
      </c>
      <c r="H11" s="48">
        <v>1</v>
      </c>
      <c r="I11" s="27">
        <f t="shared" si="0"/>
        <v>10</v>
      </c>
      <c r="Q11" s="30"/>
    </row>
    <row r="12" spans="1:17" s="29" customFormat="1" x14ac:dyDescent="0.25">
      <c r="A12" s="96">
        <v>6</v>
      </c>
      <c r="B12" s="84" t="s">
        <v>62</v>
      </c>
      <c r="C12" s="16">
        <v>25</v>
      </c>
      <c r="D12" s="48">
        <v>1</v>
      </c>
      <c r="E12" s="48">
        <v>1</v>
      </c>
      <c r="F12" s="48">
        <v>1</v>
      </c>
      <c r="G12" s="48">
        <v>1</v>
      </c>
      <c r="H12" s="48">
        <v>1</v>
      </c>
      <c r="I12" s="27">
        <f t="shared" si="0"/>
        <v>125</v>
      </c>
      <c r="Q12" s="30"/>
    </row>
    <row r="13" spans="1:17" s="29" customFormat="1" x14ac:dyDescent="0.25">
      <c r="A13" s="96">
        <v>7</v>
      </c>
      <c r="B13" s="84" t="s">
        <v>63</v>
      </c>
      <c r="C13" s="16">
        <v>15</v>
      </c>
      <c r="D13" s="48">
        <v>1</v>
      </c>
      <c r="E13" s="48">
        <v>1</v>
      </c>
      <c r="F13" s="48">
        <v>1</v>
      </c>
      <c r="G13" s="48">
        <v>1</v>
      </c>
      <c r="H13" s="48">
        <v>1</v>
      </c>
      <c r="I13" s="27">
        <f t="shared" si="0"/>
        <v>75</v>
      </c>
      <c r="Q13" s="30"/>
    </row>
    <row r="14" spans="1:17" s="29" customFormat="1" ht="31.9" customHeight="1" x14ac:dyDescent="0.25">
      <c r="A14" s="96">
        <v>8</v>
      </c>
      <c r="B14" s="44" t="s">
        <v>41</v>
      </c>
      <c r="C14" s="16">
        <v>1</v>
      </c>
      <c r="D14" s="48">
        <v>1</v>
      </c>
      <c r="E14" s="48">
        <v>1</v>
      </c>
      <c r="F14" s="48">
        <v>1</v>
      </c>
      <c r="G14" s="48">
        <v>1</v>
      </c>
      <c r="H14" s="48">
        <v>1</v>
      </c>
      <c r="I14" s="27">
        <f>SUM(D14:H14)*C14</f>
        <v>5</v>
      </c>
      <c r="Q14" s="30"/>
    </row>
    <row r="15" spans="1:17" s="29" customFormat="1" ht="28.5" x14ac:dyDescent="0.25">
      <c r="A15" s="96">
        <v>9</v>
      </c>
      <c r="B15" s="44" t="s">
        <v>18</v>
      </c>
      <c r="C15" s="16">
        <v>1</v>
      </c>
      <c r="D15" s="48">
        <v>1</v>
      </c>
      <c r="E15" s="48">
        <v>1</v>
      </c>
      <c r="F15" s="48">
        <v>1</v>
      </c>
      <c r="G15" s="48">
        <v>1</v>
      </c>
      <c r="H15" s="48">
        <v>1</v>
      </c>
      <c r="I15" s="27">
        <f>SUM(D15:H15)*C15</f>
        <v>5</v>
      </c>
      <c r="Q15" s="30"/>
    </row>
    <row r="16" spans="1:17" s="29" customFormat="1" x14ac:dyDescent="0.25">
      <c r="A16" s="106" t="s">
        <v>1</v>
      </c>
      <c r="B16" s="106"/>
      <c r="C16" s="106"/>
      <c r="D16" s="106"/>
      <c r="E16" s="78"/>
      <c r="F16" s="78"/>
      <c r="G16" s="78"/>
      <c r="H16" s="78"/>
      <c r="I16" s="56">
        <f>SUM(I7:I15)</f>
        <v>410</v>
      </c>
    </row>
    <row r="17" spans="1:9" s="29" customFormat="1" x14ac:dyDescent="0.25">
      <c r="A17" s="9"/>
      <c r="B17" s="9"/>
      <c r="C17" s="9"/>
      <c r="D17" s="9"/>
      <c r="E17" s="9"/>
      <c r="F17" s="9"/>
      <c r="G17" s="9"/>
      <c r="H17" s="9"/>
      <c r="I17" s="93"/>
    </row>
    <row r="18" spans="1:9" x14ac:dyDescent="0.25">
      <c r="A18" s="82"/>
      <c r="B18" s="82"/>
      <c r="C18" s="82"/>
      <c r="D18" s="82"/>
      <c r="E18" s="82"/>
      <c r="F18" s="82"/>
      <c r="G18" s="82"/>
      <c r="H18" s="83"/>
    </row>
    <row r="19" spans="1:9" ht="15" customHeight="1" x14ac:dyDescent="0.25">
      <c r="A19" s="117" t="s">
        <v>65</v>
      </c>
      <c r="B19" s="118"/>
      <c r="C19" s="118"/>
      <c r="D19" s="118"/>
      <c r="E19" s="118"/>
      <c r="F19" s="118"/>
      <c r="G19" s="118"/>
      <c r="H19" s="118"/>
      <c r="I19" s="119"/>
    </row>
    <row r="20" spans="1:9" x14ac:dyDescent="0.25">
      <c r="A20" s="61"/>
      <c r="B20" s="62"/>
      <c r="C20" s="61"/>
      <c r="D20" s="63" t="s">
        <v>37</v>
      </c>
      <c r="E20" s="63" t="s">
        <v>24</v>
      </c>
      <c r="F20" s="63" t="s">
        <v>25</v>
      </c>
      <c r="G20" s="63" t="s">
        <v>26</v>
      </c>
      <c r="H20" s="63" t="s">
        <v>27</v>
      </c>
      <c r="I20" s="61"/>
    </row>
    <row r="21" spans="1:9" x14ac:dyDescent="0.25">
      <c r="A21" s="97" t="s">
        <v>4</v>
      </c>
      <c r="B21" s="80" t="s">
        <v>5</v>
      </c>
      <c r="C21" s="97" t="s">
        <v>6</v>
      </c>
      <c r="D21" s="66" t="s">
        <v>10</v>
      </c>
      <c r="E21" s="66" t="s">
        <v>10</v>
      </c>
      <c r="F21" s="66" t="s">
        <v>10</v>
      </c>
      <c r="G21" s="66" t="s">
        <v>10</v>
      </c>
      <c r="H21" s="66" t="s">
        <v>10</v>
      </c>
      <c r="I21" s="67" t="s">
        <v>1</v>
      </c>
    </row>
    <row r="22" spans="1:9" x14ac:dyDescent="0.25">
      <c r="A22" s="68">
        <v>1</v>
      </c>
      <c r="B22" s="16" t="s">
        <v>64</v>
      </c>
      <c r="C22" s="53">
        <v>10</v>
      </c>
      <c r="D22" s="59">
        <v>1</v>
      </c>
      <c r="E22" s="59">
        <v>1</v>
      </c>
      <c r="F22" s="59">
        <v>1</v>
      </c>
      <c r="G22" s="59">
        <v>1</v>
      </c>
      <c r="H22" s="59">
        <v>1</v>
      </c>
      <c r="I22" s="69">
        <f>SUM(D22:H22)*C22</f>
        <v>50</v>
      </c>
    </row>
    <row r="23" spans="1:9" x14ac:dyDescent="0.25">
      <c r="A23" s="68">
        <v>2</v>
      </c>
      <c r="B23" s="16" t="s">
        <v>36</v>
      </c>
      <c r="C23" s="53">
        <v>15</v>
      </c>
      <c r="D23" s="59">
        <v>1</v>
      </c>
      <c r="E23" s="59">
        <v>1</v>
      </c>
      <c r="F23" s="59">
        <v>1</v>
      </c>
      <c r="G23" s="59">
        <v>1</v>
      </c>
      <c r="H23" s="59">
        <v>1</v>
      </c>
      <c r="I23" s="69">
        <f>SUM(D23:H23)*C23</f>
        <v>75</v>
      </c>
    </row>
    <row r="24" spans="1:9" x14ac:dyDescent="0.25">
      <c r="A24" s="68">
        <v>3</v>
      </c>
      <c r="B24" s="32" t="s">
        <v>43</v>
      </c>
      <c r="C24" s="53">
        <v>10</v>
      </c>
      <c r="D24" s="59">
        <v>1</v>
      </c>
      <c r="E24" s="59">
        <v>1</v>
      </c>
      <c r="F24" s="59">
        <v>1</v>
      </c>
      <c r="G24" s="59">
        <v>1</v>
      </c>
      <c r="H24" s="59">
        <v>1</v>
      </c>
      <c r="I24" s="69">
        <f>SUM(D24:H24)*C24</f>
        <v>50</v>
      </c>
    </row>
    <row r="25" spans="1:9" x14ac:dyDescent="0.25">
      <c r="A25" s="68">
        <v>4</v>
      </c>
      <c r="B25" s="16" t="s">
        <v>40</v>
      </c>
      <c r="C25" s="53">
        <v>30</v>
      </c>
      <c r="D25" s="59">
        <v>1</v>
      </c>
      <c r="E25" s="59">
        <v>1</v>
      </c>
      <c r="F25" s="59">
        <v>1</v>
      </c>
      <c r="G25" s="59">
        <v>1</v>
      </c>
      <c r="H25" s="59">
        <v>1</v>
      </c>
      <c r="I25" s="69">
        <f>SUM(D25:H25)*C25</f>
        <v>150</v>
      </c>
    </row>
    <row r="26" spans="1:9" x14ac:dyDescent="0.25">
      <c r="A26" s="68">
        <v>5</v>
      </c>
      <c r="B26" s="16" t="s">
        <v>39</v>
      </c>
      <c r="C26" s="53">
        <v>20</v>
      </c>
      <c r="D26" s="59">
        <v>1</v>
      </c>
      <c r="E26" s="59">
        <v>1</v>
      </c>
      <c r="F26" s="59">
        <v>1</v>
      </c>
      <c r="G26" s="59">
        <v>1</v>
      </c>
      <c r="H26" s="59">
        <v>1</v>
      </c>
      <c r="I26" s="69">
        <f>SUM(D26:H26)*C26</f>
        <v>100</v>
      </c>
    </row>
    <row r="27" spans="1:9" x14ac:dyDescent="0.25">
      <c r="A27" s="115" t="s">
        <v>1</v>
      </c>
      <c r="B27" s="115"/>
      <c r="C27" s="115"/>
      <c r="D27" s="115"/>
      <c r="E27" s="115"/>
      <c r="F27" s="81"/>
      <c r="G27" s="81"/>
      <c r="H27" s="81"/>
      <c r="I27" s="71">
        <f>SUM(I22:I26)</f>
        <v>425</v>
      </c>
    </row>
    <row r="28" spans="1:9" x14ac:dyDescent="0.25">
      <c r="A28" s="82"/>
      <c r="B28" s="82"/>
      <c r="C28" s="82"/>
      <c r="D28" s="82"/>
      <c r="E28" s="82"/>
      <c r="F28" s="82"/>
      <c r="G28" s="82"/>
      <c r="H28" s="83"/>
    </row>
    <row r="29" spans="1:9" x14ac:dyDescent="0.25">
      <c r="A29" s="82"/>
      <c r="B29" s="82"/>
      <c r="C29" s="82"/>
      <c r="D29" s="82"/>
      <c r="E29" s="82"/>
      <c r="F29" s="82"/>
      <c r="G29" s="82"/>
      <c r="H29" s="83"/>
    </row>
    <row r="30" spans="1:9" ht="14.25" customHeight="1" x14ac:dyDescent="0.25">
      <c r="A30" s="105" t="s">
        <v>67</v>
      </c>
      <c r="B30" s="105"/>
      <c r="C30" s="105"/>
      <c r="D30" s="105"/>
      <c r="E30" s="105"/>
      <c r="F30" s="105"/>
      <c r="G30" s="105"/>
      <c r="H30" s="105"/>
    </row>
    <row r="31" spans="1:9" x14ac:dyDescent="0.25">
      <c r="A31" s="61"/>
      <c r="B31" s="62"/>
      <c r="C31" s="61"/>
      <c r="D31" s="63" t="s">
        <v>24</v>
      </c>
      <c r="E31" s="63" t="s">
        <v>25</v>
      </c>
      <c r="F31" s="63" t="s">
        <v>26</v>
      </c>
      <c r="G31" s="63" t="s">
        <v>27</v>
      </c>
      <c r="H31" s="91"/>
    </row>
    <row r="32" spans="1:9" x14ac:dyDescent="0.25">
      <c r="A32" s="89" t="s">
        <v>4</v>
      </c>
      <c r="B32" s="80" t="s">
        <v>5</v>
      </c>
      <c r="C32" s="89" t="s">
        <v>6</v>
      </c>
      <c r="D32" s="66" t="s">
        <v>10</v>
      </c>
      <c r="E32" s="66" t="s">
        <v>10</v>
      </c>
      <c r="F32" s="66" t="s">
        <v>10</v>
      </c>
      <c r="G32" s="66" t="s">
        <v>10</v>
      </c>
      <c r="H32" s="94" t="s">
        <v>1</v>
      </c>
    </row>
    <row r="33" spans="1:16" ht="15.75" customHeight="1" x14ac:dyDescent="0.25">
      <c r="A33" s="68">
        <v>1</v>
      </c>
      <c r="B33" s="16" t="s">
        <v>35</v>
      </c>
      <c r="C33" s="53">
        <v>10</v>
      </c>
      <c r="D33" s="59">
        <v>1</v>
      </c>
      <c r="E33" s="98">
        <f>D33</f>
        <v>1</v>
      </c>
      <c r="F33" s="98">
        <f>D33</f>
        <v>1</v>
      </c>
      <c r="G33" s="98">
        <f>D33</f>
        <v>1</v>
      </c>
      <c r="H33" s="95">
        <f>SUM(D33:G33)*C33</f>
        <v>40</v>
      </c>
      <c r="P33" s="30"/>
    </row>
    <row r="34" spans="1:16" ht="15.75" customHeight="1" x14ac:dyDescent="0.25">
      <c r="A34" s="68">
        <v>2</v>
      </c>
      <c r="B34" s="16" t="s">
        <v>36</v>
      </c>
      <c r="C34" s="53">
        <v>15</v>
      </c>
      <c r="D34" s="59">
        <v>1</v>
      </c>
      <c r="E34" s="98">
        <f t="shared" ref="E34:E37" si="1">D34</f>
        <v>1</v>
      </c>
      <c r="F34" s="98">
        <f t="shared" ref="F34:F37" si="2">D34</f>
        <v>1</v>
      </c>
      <c r="G34" s="98">
        <f t="shared" ref="G34:G37" si="3">D34</f>
        <v>1</v>
      </c>
      <c r="H34" s="95">
        <f t="shared" ref="H34:H35" si="4">SUM(D34:G34)*C34</f>
        <v>60</v>
      </c>
      <c r="P34" s="30"/>
    </row>
    <row r="35" spans="1:16" ht="15.75" customHeight="1" x14ac:dyDescent="0.25">
      <c r="A35" s="68">
        <v>3</v>
      </c>
      <c r="B35" s="32" t="s">
        <v>44</v>
      </c>
      <c r="C35" s="53">
        <v>10</v>
      </c>
      <c r="D35" s="59">
        <v>1</v>
      </c>
      <c r="E35" s="98">
        <f t="shared" si="1"/>
        <v>1</v>
      </c>
      <c r="F35" s="98">
        <f t="shared" si="2"/>
        <v>1</v>
      </c>
      <c r="G35" s="98">
        <f t="shared" si="3"/>
        <v>1</v>
      </c>
      <c r="H35" s="95">
        <f t="shared" si="4"/>
        <v>40</v>
      </c>
      <c r="P35" s="30"/>
    </row>
    <row r="36" spans="1:16" ht="15.75" customHeight="1" x14ac:dyDescent="0.25">
      <c r="A36" s="68">
        <v>4</v>
      </c>
      <c r="B36" s="16" t="s">
        <v>40</v>
      </c>
      <c r="C36" s="53">
        <v>30</v>
      </c>
      <c r="D36" s="59">
        <v>1</v>
      </c>
      <c r="E36" s="98">
        <f t="shared" si="1"/>
        <v>1</v>
      </c>
      <c r="F36" s="98">
        <f t="shared" si="2"/>
        <v>1</v>
      </c>
      <c r="G36" s="98">
        <f t="shared" si="3"/>
        <v>1</v>
      </c>
      <c r="H36" s="95">
        <f t="shared" ref="H36:H37" si="5">SUM(D36:G36)*C36</f>
        <v>120</v>
      </c>
      <c r="P36" s="30"/>
    </row>
    <row r="37" spans="1:16" ht="15.75" customHeight="1" x14ac:dyDescent="0.25">
      <c r="A37" s="68">
        <v>5</v>
      </c>
      <c r="B37" s="16" t="s">
        <v>39</v>
      </c>
      <c r="C37" s="53">
        <v>20</v>
      </c>
      <c r="D37" s="59">
        <v>1</v>
      </c>
      <c r="E37" s="98">
        <f t="shared" si="1"/>
        <v>1</v>
      </c>
      <c r="F37" s="98">
        <f t="shared" si="2"/>
        <v>1</v>
      </c>
      <c r="G37" s="98">
        <f t="shared" si="3"/>
        <v>1</v>
      </c>
      <c r="H37" s="95">
        <f t="shared" si="5"/>
        <v>80</v>
      </c>
      <c r="P37" s="30"/>
    </row>
    <row r="38" spans="1:16" x14ac:dyDescent="0.25">
      <c r="A38" s="115" t="s">
        <v>1</v>
      </c>
      <c r="B38" s="115"/>
      <c r="C38" s="115"/>
      <c r="D38" s="115"/>
      <c r="E38" s="90"/>
      <c r="F38" s="90"/>
      <c r="G38" s="90"/>
      <c r="H38" s="92">
        <f>SUM(H33:H35)</f>
        <v>140</v>
      </c>
      <c r="P38" s="72" t="e">
        <f>SUM(#REF!)</f>
        <v>#REF!</v>
      </c>
    </row>
    <row r="41" spans="1:16" ht="15" thickBot="1" x14ac:dyDescent="0.3"/>
    <row r="42" spans="1:16" ht="15" thickBot="1" x14ac:dyDescent="0.3">
      <c r="A42" s="21"/>
      <c r="B42" s="22" t="s">
        <v>2</v>
      </c>
      <c r="C42" s="23" t="s">
        <v>3</v>
      </c>
      <c r="D42" s="60" t="s">
        <v>17</v>
      </c>
      <c r="E42" s="74"/>
      <c r="F42" s="74"/>
      <c r="G42" s="74"/>
    </row>
    <row r="44" spans="1:16" ht="43.9" customHeight="1" x14ac:dyDescent="0.25">
      <c r="B44" s="116" t="s">
        <v>66</v>
      </c>
      <c r="C44" s="116"/>
      <c r="D44" s="116"/>
      <c r="E44" s="116"/>
      <c r="F44" s="116"/>
      <c r="G44" s="116"/>
      <c r="H44" s="116"/>
    </row>
    <row r="45" spans="1:16" x14ac:dyDescent="0.25">
      <c r="B45" s="111"/>
      <c r="C45" s="111"/>
      <c r="D45" s="111"/>
      <c r="E45" s="111"/>
      <c r="F45" s="111"/>
      <c r="G45" s="111"/>
      <c r="H45" s="111"/>
    </row>
  </sheetData>
  <mergeCells count="11">
    <mergeCell ref="B44:H44"/>
    <mergeCell ref="B45:H45"/>
    <mergeCell ref="A1:I1"/>
    <mergeCell ref="A2:I2"/>
    <mergeCell ref="B3:I3"/>
    <mergeCell ref="A30:H30"/>
    <mergeCell ref="A38:D38"/>
    <mergeCell ref="A4:I4"/>
    <mergeCell ref="A16:D16"/>
    <mergeCell ref="A19:I19"/>
    <mergeCell ref="A27:E27"/>
  </mergeCells>
  <conditionalFormatting sqref="H18 H38 H28:H29">
    <cfRule type="cellIs" dxfId="2" priority="4" stopIfTrue="1" operator="equal">
      <formula>"QUOTE FOR ALL ITEMS"</formula>
    </cfRule>
  </conditionalFormatting>
  <conditionalFormatting sqref="I16:I17">
    <cfRule type="cellIs" dxfId="1" priority="3" stopIfTrue="1" operator="equal">
      <formula>"QUOTE FOR ALL ITEMS"</formula>
    </cfRule>
  </conditionalFormatting>
  <conditionalFormatting sqref="I27">
    <cfRule type="cellIs" dxfId="0" priority="1" stopIfTrue="1" operator="equal">
      <formula>"QUOTE FOR ALL ITEMS"</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E23" sqref="E23"/>
    </sheetView>
  </sheetViews>
  <sheetFormatPr defaultRowHeight="15" x14ac:dyDescent="0.25"/>
  <cols>
    <col min="2" max="2" width="13.28515625" customWidth="1"/>
    <col min="3" max="3" width="19.85546875" customWidth="1"/>
    <col min="4" max="4" width="21.7109375" customWidth="1"/>
    <col min="5" max="5" width="50.7109375" customWidth="1"/>
    <col min="6" max="6" width="0.140625" style="28" customWidth="1"/>
  </cols>
  <sheetData>
    <row r="1" spans="1:6" x14ac:dyDescent="0.3">
      <c r="A1" s="120" t="str">
        <f>Start!B2</f>
        <v>Annexure-10 - Commercial Annexure for RPA Soltuion RFP for LIC</v>
      </c>
      <c r="B1" s="121"/>
      <c r="C1" s="121"/>
      <c r="D1" s="121"/>
      <c r="E1" s="122"/>
    </row>
    <row r="2" spans="1:6" ht="15" customHeight="1" x14ac:dyDescent="0.25">
      <c r="A2" s="120" t="str">
        <f>Start!B3</f>
        <v>Ref: LIC/CO/IT-SD/ RFP/RPA/2023-24/01 dated 14.09.2023</v>
      </c>
      <c r="B2" s="121"/>
      <c r="C2" s="121"/>
      <c r="D2" s="121"/>
      <c r="E2" s="122"/>
    </row>
    <row r="3" spans="1:6" ht="15.75" thickBot="1" x14ac:dyDescent="0.3"/>
    <row r="4" spans="1:6" ht="15.75" thickBot="1" x14ac:dyDescent="0.3">
      <c r="C4" s="123" t="s">
        <v>11</v>
      </c>
      <c r="D4" s="124"/>
    </row>
    <row r="5" spans="1:6" ht="15.75" thickBot="1" x14ac:dyDescent="0.3">
      <c r="C5" s="33" t="s">
        <v>12</v>
      </c>
      <c r="D5" s="35">
        <f>'Part-I'!I14</f>
        <v>19</v>
      </c>
      <c r="F5" s="30">
        <f>IF(ISNUMBER(D5),0,1)</f>
        <v>0</v>
      </c>
    </row>
    <row r="6" spans="1:6" ht="15.75" thickBot="1" x14ac:dyDescent="0.3">
      <c r="C6" s="34" t="s">
        <v>13</v>
      </c>
      <c r="D6" s="35">
        <f>'Part-II'!E18</f>
        <v>0</v>
      </c>
      <c r="F6" s="30">
        <f>IF(ISNUMBER(D6),0,1)</f>
        <v>0</v>
      </c>
    </row>
    <row r="7" spans="1:6" ht="15.75" thickBot="1" x14ac:dyDescent="0.3">
      <c r="C7" s="34" t="s">
        <v>14</v>
      </c>
      <c r="D7" s="35">
        <f>'Part-III'!H18</f>
        <v>0</v>
      </c>
      <c r="F7" s="30">
        <f>IF(ISNUMBER(D7),0,1)</f>
        <v>0</v>
      </c>
    </row>
    <row r="8" spans="1:6" s="28" customFormat="1" ht="15.75" thickBot="1" x14ac:dyDescent="0.3">
      <c r="C8" s="85" t="s">
        <v>38</v>
      </c>
      <c r="D8" s="35">
        <f>'Rate-Card'!I16+'Rate-Card'!I27+'Rate-Card'!H38</f>
        <v>975</v>
      </c>
      <c r="F8" s="30"/>
    </row>
    <row r="9" spans="1:6" ht="15.75" thickBot="1" x14ac:dyDescent="0.3">
      <c r="C9" s="36" t="s">
        <v>15</v>
      </c>
      <c r="D9" s="37">
        <f>SUM(D5:D8)</f>
        <v>994</v>
      </c>
      <c r="F9" s="17">
        <f>SUM(F5:F7)</f>
        <v>0</v>
      </c>
    </row>
  </sheetData>
  <sheetProtection selectLockedCells="1"/>
  <customSheetViews>
    <customSheetView guid="{781374E1-F6A5-4A55-8C28-470E4543C350}">
      <selection activeCell="C10" sqref="C10"/>
      <pageMargins left="0.7" right="0.7" top="0.75" bottom="0.75" header="0.3" footer="0.3"/>
    </customSheetView>
  </customSheetViews>
  <mergeCells count="3">
    <mergeCell ref="A1:E1"/>
    <mergeCell ref="A2:E2"/>
    <mergeCell ref="C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vt:lpstr>
      <vt:lpstr>Part-I</vt:lpstr>
      <vt:lpstr>Part-II</vt:lpstr>
      <vt:lpstr>Part-III</vt:lpstr>
      <vt:lpstr>Rate-Card</vt:lpstr>
      <vt:lpstr>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2017-06-17T09:50:12Z</dcterms:created>
  <dcterms:modified xsi:type="dcterms:W3CDTF">2023-09-12T09:37:37Z</dcterms:modified>
</cp:coreProperties>
</file>