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urabh\Projects\LIC\End-to-End Management of IT Related Projects\RFPs\Tools RFP\IDAM\Final IGA RFP - 16thNov23\"/>
    </mc:Choice>
  </mc:AlternateContent>
  <xr:revisionPtr revIDLastSave="0" documentId="13_ncr:1_{648001CF-763A-4092-AC07-CDF45822CE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mmercial Bid Indicative Pric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3" l="1"/>
  <c r="N12" i="3" s="1"/>
  <c r="N9" i="3"/>
  <c r="M9" i="3"/>
  <c r="M8" i="3"/>
  <c r="N8" i="3" s="1"/>
  <c r="M7" i="3"/>
  <c r="N7" i="3" s="1"/>
  <c r="H6" i="3" l="1"/>
  <c r="I6" i="3"/>
  <c r="J6" i="3"/>
  <c r="K6" i="3"/>
  <c r="L6" i="3"/>
  <c r="M10" i="3"/>
  <c r="M11" i="3"/>
  <c r="M13" i="3" l="1"/>
  <c r="N10" i="3"/>
  <c r="N11" i="3"/>
  <c r="N13" i="3" l="1"/>
  <c r="N14" i="3" s="1"/>
</calcChain>
</file>

<file path=xl/sharedStrings.xml><?xml version="1.0" encoding="utf-8"?>
<sst xmlns="http://schemas.openxmlformats.org/spreadsheetml/2006/main" count="52" uniqueCount="35">
  <si>
    <t>Item</t>
  </si>
  <si>
    <t>Desc</t>
  </si>
  <si>
    <t>2nd Year</t>
  </si>
  <si>
    <t>3rd Year</t>
  </si>
  <si>
    <t>4th Year</t>
  </si>
  <si>
    <t>5th Year</t>
  </si>
  <si>
    <t>Discount Factor @10%</t>
  </si>
  <si>
    <t xml:space="preserve">Name of the Bidder: </t>
  </si>
  <si>
    <t>Place :</t>
  </si>
  <si>
    <t>Authorized Signatory</t>
  </si>
  <si>
    <t>Name :</t>
  </si>
  <si>
    <t>Date :</t>
  </si>
  <si>
    <t>Designation :</t>
  </si>
  <si>
    <t>PV(Rs)</t>
  </si>
  <si>
    <t>Total(Rs)</t>
  </si>
  <si>
    <t>1st Year</t>
  </si>
  <si>
    <t>Grand Indicative Cost (NPV) - Figure to be Quoted in Online Reverse Auction</t>
  </si>
  <si>
    <t>Bidder to Check the Correctness of the  Grant Indicative Cost and NPV Computation, the provided template and formulae are only suggestive /facilitators for computation.</t>
  </si>
  <si>
    <t>Grand Indicative Cost</t>
  </si>
  <si>
    <t xml:space="preserve"> Refer  Business Rules for Online Reverse Auction</t>
  </si>
  <si>
    <t>Qty</t>
  </si>
  <si>
    <t>On-site Support of L1 personnel</t>
  </si>
  <si>
    <t>On-site Support of L2 personnel</t>
  </si>
  <si>
    <t>On-site Support of L3 personnel</t>
  </si>
  <si>
    <t>License cost of 90,000 (users), with all related required items/ accessories</t>
  </si>
  <si>
    <t>IGA Solution in DC, DR &amp; UAT (inclusive of all components and its implementation) as per technical specifications - Supply &amp; Installation of Solution</t>
  </si>
  <si>
    <t>Life Insurance Corporation of India – RFP/Tender for onboarding System Integrator (SI) to Implement Identity, Governance &amp; Administration Solution</t>
  </si>
  <si>
    <t>COMMERCIAL BID (Indicative Pricing)</t>
  </si>
  <si>
    <t>OEM</t>
  </si>
  <si>
    <t>Make/Model</t>
  </si>
  <si>
    <t>On Delivery</t>
  </si>
  <si>
    <t>X</t>
  </si>
  <si>
    <t>As per RFP</t>
  </si>
  <si>
    <t>OEM Support and Audit</t>
  </si>
  <si>
    <t>LIC-CO/IT-SD/RFP/2023-2024/IGA dated 17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</si>
</sst>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44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2" xfId="1" applyFont="1" applyFill="1" applyBorder="1" applyAlignment="1" applyProtection="1">
      <alignment horizontal="right" vertical="center" wrapText="1"/>
    </xf>
    <xf numFmtId="1" fontId="7" fillId="0" borderId="2" xfId="1" applyNumberFormat="1" applyFont="1" applyBorder="1" applyAlignment="1" applyProtection="1">
      <alignment horizontal="right" vertical="center" wrapText="1"/>
    </xf>
    <xf numFmtId="1" fontId="7" fillId="0" borderId="4" xfId="1" applyNumberFormat="1" applyFont="1" applyBorder="1" applyAlignment="1" applyProtection="1">
      <alignment horizontal="right" vertical="center" wrapText="1"/>
    </xf>
    <xf numFmtId="1" fontId="7" fillId="3" borderId="2" xfId="1" applyNumberFormat="1" applyFont="1" applyFill="1" applyBorder="1" applyAlignment="1" applyProtection="1">
      <alignment horizontal="right" vertical="center" wrapText="1"/>
    </xf>
    <xf numFmtId="1" fontId="7" fillId="3" borderId="4" xfId="1" applyNumberFormat="1" applyFont="1" applyFill="1" applyBorder="1" applyAlignment="1" applyProtection="1">
      <alignment horizontal="right" vertical="center" wrapText="1"/>
    </xf>
    <xf numFmtId="1" fontId="6" fillId="2" borderId="10" xfId="1" applyNumberFormat="1" applyFont="1" applyFill="1" applyBorder="1" applyAlignment="1" applyProtection="1">
      <alignment horizontal="right" vertical="center" wrapText="1"/>
    </xf>
    <xf numFmtId="0" fontId="8" fillId="5" borderId="2" xfId="0" applyFont="1" applyFill="1" applyBorder="1" applyAlignment="1" applyProtection="1">
      <alignment horizontal="center" vertical="top"/>
    </xf>
    <xf numFmtId="164" fontId="8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3" fontId="7" fillId="0" borderId="2" xfId="1" applyNumberFormat="1" applyFont="1" applyFill="1" applyBorder="1" applyAlignment="1" applyProtection="1">
      <alignment horizontal="right" vertical="center" wrapText="1"/>
    </xf>
    <xf numFmtId="0" fontId="7" fillId="0" borderId="2" xfId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vertical="center" wrapText="1"/>
      <protection locked="0"/>
    </xf>
    <xf numFmtId="3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left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top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top"/>
    </xf>
    <xf numFmtId="0" fontId="8" fillId="5" borderId="4" xfId="0" applyFont="1" applyFill="1" applyBorder="1" applyAlignment="1" applyProtection="1">
      <alignment horizontal="center" vertical="top"/>
    </xf>
    <xf numFmtId="0" fontId="8" fillId="5" borderId="11" xfId="0" applyFont="1" applyFill="1" applyBorder="1" applyAlignment="1" applyProtection="1">
      <alignment horizontal="center" vertical="center"/>
    </xf>
    <xf numFmtId="0" fontId="8" fillId="5" borderId="12" xfId="0" applyFont="1" applyFill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009F4-D0A6-40A4-8524-07F6E34BD1CA}">
  <sheetPr>
    <tabColor rgb="FFFFFF00"/>
  </sheetPr>
  <dimension ref="B1:N23"/>
  <sheetViews>
    <sheetView showGridLines="0" tabSelected="1" zoomScale="70" zoomScaleNormal="70" workbookViewId="0">
      <selection activeCell="D3" sqref="D3:N3"/>
    </sheetView>
  </sheetViews>
  <sheetFormatPr defaultColWidth="9.109375" defaultRowHeight="12" x14ac:dyDescent="0.3"/>
  <cols>
    <col min="1" max="1" width="4.6640625" style="1" customWidth="1"/>
    <col min="2" max="2" width="5.109375" style="1" bestFit="1" customWidth="1"/>
    <col min="3" max="3" width="70.44140625" style="1" customWidth="1"/>
    <col min="4" max="5" width="19.33203125" style="1" customWidth="1"/>
    <col min="6" max="7" width="15.6640625" style="1" customWidth="1"/>
    <col min="8" max="14" width="20.6640625" style="1" customWidth="1"/>
    <col min="15" max="16384" width="9.109375" style="1"/>
  </cols>
  <sheetData>
    <row r="1" spans="2:14" ht="15" x14ac:dyDescent="0.3">
      <c r="B1" s="29" t="s">
        <v>34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thickBot="1" x14ac:dyDescent="0.35">
      <c r="B2" s="30" t="s">
        <v>26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21" customHeight="1" thickBot="1" x14ac:dyDescent="0.35">
      <c r="B3" s="40" t="s">
        <v>7</v>
      </c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</row>
    <row r="4" spans="2:14" ht="20.25" customHeight="1" x14ac:dyDescent="0.3">
      <c r="B4" s="31" t="s">
        <v>27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2:14" s="2" customFormat="1" ht="18" customHeight="1" x14ac:dyDescent="0.3">
      <c r="B5" s="34" t="s">
        <v>0</v>
      </c>
      <c r="C5" s="15" t="s">
        <v>1</v>
      </c>
      <c r="D5" s="38" t="s">
        <v>28</v>
      </c>
      <c r="E5" s="38" t="s">
        <v>29</v>
      </c>
      <c r="F5" s="35" t="s">
        <v>20</v>
      </c>
      <c r="G5" s="38" t="s">
        <v>30</v>
      </c>
      <c r="H5" s="15" t="s">
        <v>15</v>
      </c>
      <c r="I5" s="15" t="s">
        <v>2</v>
      </c>
      <c r="J5" s="15" t="s">
        <v>3</v>
      </c>
      <c r="K5" s="15" t="s">
        <v>4</v>
      </c>
      <c r="L5" s="15" t="s">
        <v>5</v>
      </c>
      <c r="M5" s="36" t="s">
        <v>14</v>
      </c>
      <c r="N5" s="37" t="s">
        <v>13</v>
      </c>
    </row>
    <row r="6" spans="2:14" ht="18.75" customHeight="1" x14ac:dyDescent="0.3">
      <c r="B6" s="34"/>
      <c r="C6" s="5" t="s">
        <v>6</v>
      </c>
      <c r="D6" s="39"/>
      <c r="E6" s="39"/>
      <c r="F6" s="35"/>
      <c r="G6" s="39"/>
      <c r="H6" s="16">
        <f>1/1.1</f>
        <v>0.90909090909090906</v>
      </c>
      <c r="I6" s="16">
        <f>1/(1.1)^2</f>
        <v>0.82644628099173545</v>
      </c>
      <c r="J6" s="16">
        <f>1/(1.1)^3</f>
        <v>0.75131480090157754</v>
      </c>
      <c r="K6" s="16">
        <f>1/(1.1)^4</f>
        <v>0.68301345536507052</v>
      </c>
      <c r="L6" s="16">
        <f>1/(1.1)^5</f>
        <v>0.62092132305915493</v>
      </c>
      <c r="M6" s="36"/>
      <c r="N6" s="37"/>
    </row>
    <row r="7" spans="2:14" ht="41.4" x14ac:dyDescent="0.3">
      <c r="B7" s="4">
        <v>1</v>
      </c>
      <c r="C7" s="5" t="s">
        <v>25</v>
      </c>
      <c r="D7" s="20"/>
      <c r="E7" s="20"/>
      <c r="F7" s="9" t="s">
        <v>32</v>
      </c>
      <c r="G7" s="21"/>
      <c r="H7" s="10" t="s">
        <v>31</v>
      </c>
      <c r="I7" s="10" t="s">
        <v>31</v>
      </c>
      <c r="J7" s="10" t="s">
        <v>31</v>
      </c>
      <c r="K7" s="10" t="s">
        <v>31</v>
      </c>
      <c r="L7" s="10" t="s">
        <v>31</v>
      </c>
      <c r="M7" s="10">
        <f>G7</f>
        <v>0</v>
      </c>
      <c r="N7" s="11">
        <f>M7</f>
        <v>0</v>
      </c>
    </row>
    <row r="8" spans="2:14" ht="13.8" x14ac:dyDescent="0.3">
      <c r="B8" s="4">
        <v>2</v>
      </c>
      <c r="C8" s="5" t="s">
        <v>24</v>
      </c>
      <c r="D8" s="20"/>
      <c r="E8" s="20"/>
      <c r="F8" s="18">
        <v>90000</v>
      </c>
      <c r="G8" s="21">
        <v>1</v>
      </c>
      <c r="H8" s="10" t="s">
        <v>31</v>
      </c>
      <c r="I8" s="10" t="s">
        <v>31</v>
      </c>
      <c r="J8" s="10" t="s">
        <v>31</v>
      </c>
      <c r="K8" s="10" t="s">
        <v>31</v>
      </c>
      <c r="L8" s="10" t="s">
        <v>31</v>
      </c>
      <c r="M8" s="10">
        <f>G8</f>
        <v>1</v>
      </c>
      <c r="N8" s="11">
        <f>M8</f>
        <v>1</v>
      </c>
    </row>
    <row r="9" spans="2:14" ht="13.8" x14ac:dyDescent="0.3">
      <c r="B9" s="4">
        <v>3</v>
      </c>
      <c r="C9" s="5" t="s">
        <v>21</v>
      </c>
      <c r="D9" s="20"/>
      <c r="E9" s="20"/>
      <c r="F9" s="19"/>
      <c r="G9" s="10" t="s">
        <v>31</v>
      </c>
      <c r="H9" s="21"/>
      <c r="I9" s="21"/>
      <c r="J9" s="21"/>
      <c r="K9" s="21"/>
      <c r="L9" s="21"/>
      <c r="M9" s="10">
        <f>SUM(H9:L9)</f>
        <v>0</v>
      </c>
      <c r="N9" s="11">
        <f>(($H$6*H9)+($I$6*I9)+($J$6*J9)+($K$6*K9)+($L$6*L9))</f>
        <v>0</v>
      </c>
    </row>
    <row r="10" spans="2:14" ht="13.8" x14ac:dyDescent="0.3">
      <c r="B10" s="4">
        <v>4</v>
      </c>
      <c r="C10" s="5" t="s">
        <v>22</v>
      </c>
      <c r="D10" s="20"/>
      <c r="E10" s="20"/>
      <c r="F10" s="19"/>
      <c r="G10" s="10" t="s">
        <v>31</v>
      </c>
      <c r="H10" s="21"/>
      <c r="I10" s="21"/>
      <c r="J10" s="21"/>
      <c r="K10" s="21"/>
      <c r="L10" s="21"/>
      <c r="M10" s="10">
        <f t="shared" ref="M10:M11" si="0">SUM(H10:L10)*F10</f>
        <v>0</v>
      </c>
      <c r="N10" s="11">
        <f t="shared" ref="N10:N11" si="1">(($H$6*H10)+($I$6*I10)+($J$6*J10)+($K$6*K10)+($L$6*L10))*F10</f>
        <v>0</v>
      </c>
    </row>
    <row r="11" spans="2:14" ht="13.8" x14ac:dyDescent="0.3">
      <c r="B11" s="4">
        <v>5</v>
      </c>
      <c r="C11" s="5" t="s">
        <v>23</v>
      </c>
      <c r="D11" s="20"/>
      <c r="E11" s="20"/>
      <c r="F11" s="19"/>
      <c r="G11" s="10" t="s">
        <v>31</v>
      </c>
      <c r="H11" s="21"/>
      <c r="I11" s="21"/>
      <c r="J11" s="21"/>
      <c r="K11" s="21"/>
      <c r="L11" s="21"/>
      <c r="M11" s="10">
        <f t="shared" si="0"/>
        <v>0</v>
      </c>
      <c r="N11" s="11">
        <f t="shared" si="1"/>
        <v>0</v>
      </c>
    </row>
    <row r="12" spans="2:14" ht="13.8" x14ac:dyDescent="0.3">
      <c r="B12" s="4">
        <v>6</v>
      </c>
      <c r="C12" s="5" t="s">
        <v>33</v>
      </c>
      <c r="D12" s="20"/>
      <c r="E12" s="20"/>
      <c r="F12" s="19"/>
      <c r="G12" s="21"/>
      <c r="H12" s="10" t="s">
        <v>31</v>
      </c>
      <c r="I12" s="10" t="s">
        <v>31</v>
      </c>
      <c r="J12" s="10" t="s">
        <v>31</v>
      </c>
      <c r="K12" s="10" t="s">
        <v>31</v>
      </c>
      <c r="L12" s="10" t="s">
        <v>31</v>
      </c>
      <c r="M12" s="10">
        <f>G12</f>
        <v>0</v>
      </c>
      <c r="N12" s="11">
        <f>M12</f>
        <v>0</v>
      </c>
    </row>
    <row r="13" spans="2:14" ht="21" customHeight="1" x14ac:dyDescent="0.3">
      <c r="B13" s="25" t="s">
        <v>18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12">
        <f>SUM(M7:M12)</f>
        <v>1</v>
      </c>
      <c r="N13" s="13">
        <f>SUM(N7:N12)</f>
        <v>1</v>
      </c>
    </row>
    <row r="14" spans="2:14" ht="21" customHeight="1" thickBot="1" x14ac:dyDescent="0.35">
      <c r="B14" s="23" t="s">
        <v>16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14">
        <f>N13</f>
        <v>1</v>
      </c>
    </row>
    <row r="15" spans="2:14" ht="21" customHeight="1" x14ac:dyDescent="0.3"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2:14" ht="13.8" x14ac:dyDescent="0.3">
      <c r="B16" s="27" t="s">
        <v>19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2:14" ht="35.25" customHeight="1" x14ac:dyDescent="0.3">
      <c r="B17" s="28" t="s">
        <v>17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2:14" ht="14.4" x14ac:dyDescent="0.3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7"/>
    </row>
    <row r="19" spans="2:14" ht="35.25" customHeight="1" x14ac:dyDescent="0.3">
      <c r="B19" s="22" t="s">
        <v>8</v>
      </c>
      <c r="C19" s="22"/>
      <c r="D19" s="17"/>
      <c r="E19" s="17"/>
      <c r="F19" s="8"/>
      <c r="G19" s="17"/>
      <c r="H19" s="22" t="s">
        <v>9</v>
      </c>
      <c r="I19" s="22"/>
      <c r="J19" s="6"/>
      <c r="K19" s="6"/>
      <c r="L19" s="6"/>
      <c r="M19" s="7"/>
      <c r="N19" s="7"/>
    </row>
    <row r="20" spans="2:14" ht="14.4" x14ac:dyDescent="0.3">
      <c r="B20" s="6"/>
      <c r="C20" s="6"/>
      <c r="D20" s="6"/>
      <c r="E20" s="6"/>
      <c r="F20" s="6"/>
      <c r="G20" s="6"/>
      <c r="H20" s="22" t="s">
        <v>10</v>
      </c>
      <c r="I20" s="22"/>
      <c r="J20" s="6"/>
      <c r="K20" s="6"/>
      <c r="L20" s="6"/>
      <c r="M20" s="7"/>
      <c r="N20" s="7"/>
    </row>
    <row r="21" spans="2:14" ht="14.4" x14ac:dyDescent="0.3">
      <c r="B21" s="22" t="s">
        <v>11</v>
      </c>
      <c r="C21" s="22"/>
      <c r="D21" s="17"/>
      <c r="E21" s="17"/>
      <c r="F21" s="8"/>
      <c r="G21" s="17"/>
      <c r="H21" s="22" t="s">
        <v>12</v>
      </c>
      <c r="I21" s="22"/>
      <c r="J21" s="6"/>
      <c r="K21" s="6"/>
      <c r="L21" s="6"/>
      <c r="M21" s="7"/>
      <c r="N21" s="7"/>
    </row>
    <row r="22" spans="2:14" ht="14.4" x14ac:dyDescent="0.3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2:14" x14ac:dyDescent="0.3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</sheetData>
  <sheetProtection algorithmName="SHA-512" hashValue="iy7eqJwvquR+aNnqqy6pILb3j3syvlEipFZoKBeLUCO+RYCvzOC+Uxw8/XQwsR/pgpHUG+zGUH2RehSeeN9FCg==" saltValue="YKOzNme2/besgueSfnv9eQ==" spinCount="100000" sheet="1" selectLockedCells="1"/>
  <mergeCells count="21">
    <mergeCell ref="B1:N1"/>
    <mergeCell ref="B2:N2"/>
    <mergeCell ref="B4:N4"/>
    <mergeCell ref="B5:B6"/>
    <mergeCell ref="F5:F6"/>
    <mergeCell ref="M5:M6"/>
    <mergeCell ref="N5:N6"/>
    <mergeCell ref="E5:E6"/>
    <mergeCell ref="D5:D6"/>
    <mergeCell ref="G5:G6"/>
    <mergeCell ref="B3:C3"/>
    <mergeCell ref="D3:N3"/>
    <mergeCell ref="H20:I20"/>
    <mergeCell ref="B21:C21"/>
    <mergeCell ref="H21:I21"/>
    <mergeCell ref="B14:M14"/>
    <mergeCell ref="B13:L13"/>
    <mergeCell ref="B16:N16"/>
    <mergeCell ref="B17:N17"/>
    <mergeCell ref="B19:C19"/>
    <mergeCell ref="H19:I19"/>
  </mergeCells>
  <conditionalFormatting sqref="M13:N13 N13:N14">
    <cfRule type="cellIs" dxfId="0" priority="1" stopIfTrue="1" operator="equal">
      <formula>"QUOTE FOR ALL ITEMS"</formula>
    </cfRule>
  </conditionalFormatting>
  <pageMargins left="0.25" right="0" top="0.5" bottom="0.25" header="0" footer="0"/>
  <pageSetup paperSize="8" orientation="landscape" r:id="rId1"/>
  <ignoredErrors>
    <ignoredError sqref="M13 N13:N14 M10:M11 N10:N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Bid Indicative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Pramod.Kumar</dc:creator>
  <cp:lastModifiedBy>SA</cp:lastModifiedBy>
  <cp:lastPrinted>2017-05-03T08:10:27Z</cp:lastPrinted>
  <dcterms:created xsi:type="dcterms:W3CDTF">2015-08-13T06:45:58Z</dcterms:created>
  <dcterms:modified xsi:type="dcterms:W3CDTF">2023-11-16T12:03:33Z</dcterms:modified>
</cp:coreProperties>
</file>